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FANZIA" sheetId="1" r:id="rId1"/>
    <sheet name="PRIMARIA" sheetId="2" r:id="rId2"/>
    <sheet name="I GRADO" sheetId="3" r:id="rId3"/>
    <sheet name="II GRADO" sheetId="4" r:id="rId4"/>
    <sheet name="Foglio1" sheetId="5" r:id="rId5"/>
  </sheets>
  <definedNames>
    <definedName name="_xlnm.Print_Area" localSheetId="3">'II GRADO'!$A$1:$I$30</definedName>
    <definedName name="_xlnm.Print_Area" localSheetId="0">'INFANZIA'!$A$1:$I$36</definedName>
  </definedNames>
  <calcPr fullCalcOnLoad="1"/>
</workbook>
</file>

<file path=xl/sharedStrings.xml><?xml version="1.0" encoding="utf-8"?>
<sst xmlns="http://schemas.openxmlformats.org/spreadsheetml/2006/main" count="189" uniqueCount="117">
  <si>
    <t>ORGANICO DI SOSTEGNO a.s. 2016/17 - INFANZIA</t>
  </si>
  <si>
    <t>Adeguamento in</t>
  </si>
  <si>
    <t xml:space="preserve">ISTITUZIONI SCOLASTICHE </t>
  </si>
  <si>
    <t xml:space="preserve"> Tot. Alunni H</t>
  </si>
  <si>
    <t>art. 3 c. 3 ( L. 104/92)</t>
  </si>
  <si>
    <t>Posti Diritto</t>
  </si>
  <si>
    <t>Adeguamento</t>
  </si>
  <si>
    <t>Totale Posti</t>
  </si>
  <si>
    <t>rapporto alunni/docenti</t>
  </si>
  <si>
    <t>posti</t>
  </si>
  <si>
    <t>ore</t>
  </si>
  <si>
    <t>IC SANTA CROCE SULL'ARNO</t>
  </si>
  <si>
    <t>IC Daniela Settesoldi</t>
  </si>
  <si>
    <t>IC Ilaria Alpi</t>
  </si>
  <si>
    <t>IC Fra D. Da Peccioli</t>
  </si>
  <si>
    <t>IC N. Pisano</t>
  </si>
  <si>
    <t>IC Iqbal Masih</t>
  </si>
  <si>
    <t>IC Martin Luther King</t>
  </si>
  <si>
    <t>IC Leonardo da Vinci di Castelfranco di Sotto</t>
  </si>
  <si>
    <t>IC G. Gamerra</t>
  </si>
  <si>
    <t>IC Marchese L. Niccolini di Ponsacco</t>
  </si>
  <si>
    <t>IC A. Pacinotti di Pontedera</t>
  </si>
  <si>
    <t>IC R. Fucini</t>
  </si>
  <si>
    <t>IC G. Galilei di Montopoli in Val d'Arno</t>
  </si>
  <si>
    <t>IC I.O.Griselli di Montescudaio</t>
  </si>
  <si>
    <t>IC M. Tabarrini di Pomarance</t>
  </si>
  <si>
    <t>IC Giosuè Carducci di Santa Maria a Monte</t>
  </si>
  <si>
    <t>IC M. Buonarroti di Ponte a Egola - San Miniato</t>
  </si>
  <si>
    <t>IC F. Sacchetti di San Miniato</t>
  </si>
  <si>
    <t>IC CAPANNOLI</t>
  </si>
  <si>
    <t>IC Giovanni Mariti</t>
  </si>
  <si>
    <t>IC CASCIANA TERME LARI</t>
  </si>
  <si>
    <t>IC L. Fibonacci</t>
  </si>
  <si>
    <t>IC Vincenzo Galilei di Pisa</t>
  </si>
  <si>
    <t>IC STRENTA TONGIORGI</t>
  </si>
  <si>
    <t>IC G.TONIOLO</t>
  </si>
  <si>
    <t>IC Livia Gereschi</t>
  </si>
  <si>
    <t>IC G.B. Niccolini di San Giuliano Terme</t>
  </si>
  <si>
    <t>IC Gandhi</t>
  </si>
  <si>
    <t>IC CURTATONE E MONTANARA</t>
  </si>
  <si>
    <t>IC FABRIZIO DE ANDRE'</t>
  </si>
  <si>
    <t>IC Borsellino</t>
  </si>
  <si>
    <t>IC G. FALCONE</t>
  </si>
  <si>
    <t>IC VOLTERRA</t>
  </si>
  <si>
    <t>TOTALE</t>
  </si>
  <si>
    <t>ORGANICO DI SOSTEGNO A.S. 2016/2017 - SCUOLA PRIMARIA</t>
  </si>
  <si>
    <t>Tot. Alunni H</t>
  </si>
  <si>
    <t>Tot. Posti</t>
  </si>
  <si>
    <t>IC FABRIZIO DE ANDRE' di S. Frediano a S. - Cascina</t>
  </si>
  <si>
    <t xml:space="preserve"> </t>
  </si>
  <si>
    <t>ORGANICO DI SOSTEGNO A.S. 2016/17 - Scuola Secondaria I° Grado</t>
  </si>
  <si>
    <t>art. 3 c. 3 (L. 104/92)</t>
  </si>
  <si>
    <t>IC SANTA CROCE SULL'ARNO - Staffoli</t>
  </si>
  <si>
    <t>IC SANTA CROCE SULL'ARNO - Banti</t>
  </si>
  <si>
    <t>IC Daniela Settesoldi - Leopardi</t>
  </si>
  <si>
    <t>IC Ilaria Alpi - Giunta Pisano</t>
  </si>
  <si>
    <t>IC Ilaria Alpi - Domenico Cavalna</t>
  </si>
  <si>
    <t>IC Fra D. Da Peccioli di Peccioli</t>
  </si>
  <si>
    <t>IC Fra D. Da Peccioli - Andrea Pisano di Palaia</t>
  </si>
  <si>
    <t>IC N. Pisano di Marina di Pisa</t>
  </si>
  <si>
    <t>IC N. Pisano di San Piero a Grado</t>
  </si>
  <si>
    <t>IC Iqbal Masih - Fermi</t>
  </si>
  <si>
    <t>IC Iqbal Masih - F. di Bartolo</t>
  </si>
  <si>
    <t>IC Martin Luther King - Quasimodo</t>
  </si>
  <si>
    <t>IC Leonardo da Vinci - Castelfranco di Sotto</t>
  </si>
  <si>
    <t>IC Leonardo da Vinci - Orentano</t>
  </si>
  <si>
    <t>IC Marchese L. Niccolini</t>
  </si>
  <si>
    <t>IC A. Pacinotti</t>
  </si>
  <si>
    <t>IC I.O.Griselli di Castellina Marittima</t>
  </si>
  <si>
    <t>IC M. Tabarrini - FRANCESCO DE LARDEREL</t>
  </si>
  <si>
    <t>IC M. Tabarrini - E. Fermi</t>
  </si>
  <si>
    <t>IC M. Tabarrini - Paolo Mascagni</t>
  </si>
  <si>
    <t>IC M. Buonarroti</t>
  </si>
  <si>
    <t>IC F. Sacchetti</t>
  </si>
  <si>
    <t>IC CAPANNOLI - Terricciola</t>
  </si>
  <si>
    <t>IC Giovanni Mariti - Benci</t>
  </si>
  <si>
    <t>IC Giovanni Mariti - Carducci</t>
  </si>
  <si>
    <t>IC Giovanni Mariti - Ersilio Cozzi</t>
  </si>
  <si>
    <t>IC CASCIANA TERME LARI - Torquato Cardelli</t>
  </si>
  <si>
    <t>IC CASCIANA TERME LARI - L. Pirandello</t>
  </si>
  <si>
    <t>IC Vincenzo Galilei</t>
  </si>
  <si>
    <t>IC STRENTA TONGIORGI - G. Mazzini</t>
  </si>
  <si>
    <t>IC Livia Gereschi - Fermi</t>
  </si>
  <si>
    <t>IC G.B. Niccolini - Mandela</t>
  </si>
  <si>
    <t>IC FABRIZIO DE ANDRE' - Duca D'Aosta</t>
  </si>
  <si>
    <t>IC Borsellino - Luigi Russo</t>
  </si>
  <si>
    <t>IC G. FALCONE - G. Pascoli</t>
  </si>
  <si>
    <t>IC VOLTERRA - Donegani</t>
  </si>
  <si>
    <t>IC VOLTERRA - Jacopo da Volterra</t>
  </si>
  <si>
    <t>ORGANICO DI SOSTEGNO A.S. 2016/17- SCUOLA SECONDARIA DI II° GRADO</t>
  </si>
  <si>
    <t>IIS CARDUCCI di Volterra - LICEO CLASSICO</t>
  </si>
  <si>
    <t>IIS CARDUCCI diVolterra - LICEO ARTISTICO</t>
  </si>
  <si>
    <t>LICEO SCIENT.  XXV APRILE di Pontedera</t>
  </si>
  <si>
    <t>E.Santoni - ITAS GAMBACORTI</t>
  </si>
  <si>
    <t>E.Santoni - ITC Santoni</t>
  </si>
  <si>
    <t>LICEO SCIENT. Pesenti di CASCINA</t>
  </si>
  <si>
    <t>ITC Pesenti di CASCINA</t>
  </si>
  <si>
    <t>LICEO CLASSICO GALILEI di Pisa</t>
  </si>
  <si>
    <t>LICEO PSICOP. CARDUCCI di Pisa</t>
  </si>
  <si>
    <t>LICEO PSICOP. MONTALE di Pontedera</t>
  </si>
  <si>
    <t>LICEO SCIENTIF. MARCONI di San Miniato</t>
  </si>
  <si>
    <t>LICEO SCIENTIF. U. DINI di Pisa</t>
  </si>
  <si>
    <t>LICEO SCIENTIF. F. Buonarroti di Pisa</t>
  </si>
  <si>
    <t>IPSSAR MATTEOTTI di Pisa</t>
  </si>
  <si>
    <t>IPSSAR MATTEOTTI di Pisa - serale</t>
  </si>
  <si>
    <t>IPIA Fascetti</t>
  </si>
  <si>
    <t>IPIA Pacinotti di Pontedera</t>
  </si>
  <si>
    <t>LICEO ARTISTICO G.RUSSOLI di Pisa</t>
  </si>
  <si>
    <t>LICEO ARTISTICO G.RUSSOLI di Cascina</t>
  </si>
  <si>
    <t>LICEO ARTISTICO G.RUSSOLI di Pisa - serale</t>
  </si>
  <si>
    <t>ITC A.Pacinotti di Pisa</t>
  </si>
  <si>
    <t>ITCG E.Fermi di Pontedera</t>
  </si>
  <si>
    <t>ITCG Ferruccio Niccolini di Volterra</t>
  </si>
  <si>
    <t>ITCG Ferruccio Niccolini di Pomarance</t>
  </si>
  <si>
    <t>ITC C.Cattaneo di San Miniato</t>
  </si>
  <si>
    <t>ITI L. da Vinci di Pisa</t>
  </si>
  <si>
    <t>ITI G.Marconi di Pontedera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</si>
</sst>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_-* #,##0.00_-;\-* #,##0.00_-;_-* \-_-;_-@_-"/>
  </numFmts>
  <fonts count="64">
    <font>
      <sz val="10"/>
      <name val="Arial"/>
      <family val="2"/>
    </font>
    <font>
      <sz val="10"/>
      <color indexed="55"/>
      <name val="Arial"/>
      <family val="2"/>
    </font>
    <font>
      <b/>
      <i/>
      <sz val="16"/>
      <name val="Times New Roman"/>
      <family val="1"/>
    </font>
    <font>
      <b/>
      <i/>
      <sz val="12"/>
      <color indexed="55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10"/>
      <name val="Arial"/>
      <family val="2"/>
    </font>
    <font>
      <b/>
      <sz val="12"/>
      <color indexed="55"/>
      <name val="Arial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55"/>
      <name val="Arial"/>
      <family val="2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b/>
      <sz val="14"/>
      <color indexed="55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1"/>
      <color indexed="55"/>
      <name val="Times New Roman"/>
      <family val="1"/>
    </font>
    <font>
      <b/>
      <sz val="11"/>
      <name val="Times New Roman"/>
      <family val="1"/>
    </font>
    <font>
      <b/>
      <sz val="11"/>
      <color indexed="5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ill="0" applyBorder="0" applyAlignment="0" applyProtection="0"/>
    <xf numFmtId="164" fontId="0" fillId="0" borderId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4" xfId="0" applyFont="1" applyFill="1" applyBorder="1" applyAlignment="1">
      <alignment/>
    </xf>
    <xf numFmtId="0" fontId="10" fillId="0" borderId="15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ill="1" applyAlignment="1">
      <alignment/>
    </xf>
    <xf numFmtId="0" fontId="11" fillId="33" borderId="18" xfId="0" applyFont="1" applyFill="1" applyBorder="1" applyAlignment="1">
      <alignment horizontal="center" wrapText="1"/>
    </xf>
    <xf numFmtId="2" fontId="0" fillId="0" borderId="0" xfId="0" applyNumberFormat="1" applyFill="1" applyAlignment="1">
      <alignment/>
    </xf>
    <xf numFmtId="0" fontId="12" fillId="33" borderId="16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 wrapText="1"/>
    </xf>
    <xf numFmtId="0" fontId="13" fillId="0" borderId="20" xfId="0" applyFont="1" applyBorder="1" applyAlignment="1">
      <alignment horizontal="right"/>
    </xf>
    <xf numFmtId="1" fontId="14" fillId="0" borderId="10" xfId="44" applyNumberFormat="1" applyFont="1" applyFill="1" applyBorder="1" applyAlignment="1" applyProtection="1">
      <alignment horizontal="center"/>
      <protection/>
    </xf>
    <xf numFmtId="0" fontId="15" fillId="34" borderId="10" xfId="0" applyFont="1" applyFill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7" fillId="0" borderId="20" xfId="0" applyFont="1" applyBorder="1" applyAlignment="1">
      <alignment horizontal="right"/>
    </xf>
    <xf numFmtId="1" fontId="18" fillId="0" borderId="10" xfId="44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/>
    </xf>
    <xf numFmtId="0" fontId="10" fillId="33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20" xfId="0" applyFont="1" applyBorder="1" applyAlignment="1">
      <alignment horizontal="right"/>
    </xf>
    <xf numFmtId="1" fontId="23" fillId="0" borderId="10" xfId="44" applyNumberFormat="1" applyFont="1" applyFill="1" applyBorder="1" applyAlignment="1" applyProtection="1">
      <alignment horizontal="center"/>
      <protection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" fontId="24" fillId="0" borderId="10" xfId="44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  <xf numFmtId="165" fontId="26" fillId="0" borderId="0" xfId="0" applyNumberFormat="1" applyFont="1" applyBorder="1" applyAlignment="1">
      <alignment/>
    </xf>
    <xf numFmtId="165" fontId="27" fillId="0" borderId="0" xfId="0" applyNumberFormat="1" applyFont="1" applyBorder="1" applyAlignment="1">
      <alignment/>
    </xf>
    <xf numFmtId="165" fontId="26" fillId="33" borderId="0" xfId="0" applyNumberFormat="1" applyFont="1" applyFill="1" applyBorder="1" applyAlignment="1">
      <alignment/>
    </xf>
    <xf numFmtId="165" fontId="27" fillId="33" borderId="0" xfId="0" applyNumberFormat="1" applyFont="1" applyFill="1" applyBorder="1" applyAlignment="1">
      <alignment/>
    </xf>
    <xf numFmtId="1" fontId="28" fillId="0" borderId="0" xfId="0" applyNumberFormat="1" applyFont="1" applyBorder="1" applyAlignment="1">
      <alignment/>
    </xf>
    <xf numFmtId="1" fontId="29" fillId="0" borderId="0" xfId="0" applyNumberFormat="1" applyFont="1" applyBorder="1" applyAlignment="1">
      <alignment/>
    </xf>
    <xf numFmtId="46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75" zoomScaleNormal="75" zoomScalePageLayoutView="0" workbookViewId="0" topLeftCell="A2">
      <selection activeCell="I18" sqref="I18"/>
    </sheetView>
  </sheetViews>
  <sheetFormatPr defaultColWidth="9.140625" defaultRowHeight="12.75"/>
  <cols>
    <col min="1" max="1" width="37.8515625" style="0" customWidth="1"/>
    <col min="2" max="2" width="16.28125" style="0" customWidth="1"/>
    <col min="3" max="3" width="22.00390625" style="0" customWidth="1"/>
    <col min="4" max="4" width="13.421875" style="0" customWidth="1"/>
    <col min="5" max="5" width="15.00390625" style="0" customWidth="1"/>
    <col min="6" max="6" width="13.8515625" style="0" customWidth="1"/>
    <col min="7" max="7" width="16.8515625" style="0" customWidth="1"/>
    <col min="8" max="9" width="10.140625" style="1" customWidth="1"/>
  </cols>
  <sheetData>
    <row r="1" spans="1:9" ht="17.25" customHeight="1">
      <c r="A1" s="60" t="s">
        <v>0</v>
      </c>
      <c r="B1" s="60"/>
      <c r="C1" s="60"/>
      <c r="D1" s="60"/>
      <c r="E1" s="60"/>
      <c r="F1" s="60"/>
      <c r="H1" s="61" t="s">
        <v>1</v>
      </c>
      <c r="I1" s="61"/>
    </row>
    <row r="2" spans="1:9" s="10" customFormat="1" ht="24" customHeight="1">
      <c r="A2" s="2" t="s">
        <v>2</v>
      </c>
      <c r="B2" s="3" t="s">
        <v>3</v>
      </c>
      <c r="C2" s="4" t="s">
        <v>4</v>
      </c>
      <c r="D2" s="5" t="s">
        <v>5</v>
      </c>
      <c r="E2" s="6" t="s">
        <v>6</v>
      </c>
      <c r="F2" s="7" t="s">
        <v>7</v>
      </c>
      <c r="G2" s="8" t="s">
        <v>8</v>
      </c>
      <c r="H2" s="9" t="s">
        <v>9</v>
      </c>
      <c r="I2" s="9" t="s">
        <v>10</v>
      </c>
    </row>
    <row r="3" spans="1:9" ht="17.25" customHeight="1">
      <c r="A3" s="11" t="s">
        <v>11</v>
      </c>
      <c r="B3" s="12">
        <v>7</v>
      </c>
      <c r="C3" s="12">
        <v>3</v>
      </c>
      <c r="D3" s="13">
        <v>0</v>
      </c>
      <c r="E3" s="14">
        <f>H3+I3/25</f>
        <v>5.5</v>
      </c>
      <c r="F3" s="14">
        <f>D3+E3</f>
        <v>5.5</v>
      </c>
      <c r="G3" s="14">
        <f>B3/F3</f>
        <v>1.2727272727272727</v>
      </c>
      <c r="H3" s="15">
        <v>5</v>
      </c>
      <c r="I3" s="15">
        <v>12.5</v>
      </c>
    </row>
    <row r="4" spans="1:9" ht="17.25" customHeight="1">
      <c r="A4" s="11" t="s">
        <v>12</v>
      </c>
      <c r="B4" s="12">
        <v>3</v>
      </c>
      <c r="C4" s="12">
        <v>2</v>
      </c>
      <c r="D4" s="13">
        <v>1</v>
      </c>
      <c r="E4" s="14">
        <f aca="true" t="shared" si="0" ref="E4:E35">H4+I4/25</f>
        <v>1.5</v>
      </c>
      <c r="F4" s="14">
        <f aca="true" t="shared" si="1" ref="F4:F35">D4+E4</f>
        <v>2.5</v>
      </c>
      <c r="G4" s="14">
        <f aca="true" t="shared" si="2" ref="G4:G35">B4/F4</f>
        <v>1.2</v>
      </c>
      <c r="H4" s="15">
        <v>1</v>
      </c>
      <c r="I4" s="15">
        <v>12.5</v>
      </c>
    </row>
    <row r="5" spans="1:9" ht="17.25" customHeight="1">
      <c r="A5" s="11" t="s">
        <v>13</v>
      </c>
      <c r="B5" s="12">
        <v>6</v>
      </c>
      <c r="C5" s="12">
        <v>3</v>
      </c>
      <c r="D5" s="13">
        <v>2</v>
      </c>
      <c r="E5" s="14">
        <f t="shared" si="0"/>
        <v>2.5</v>
      </c>
      <c r="F5" s="14">
        <f t="shared" si="1"/>
        <v>4.5</v>
      </c>
      <c r="G5" s="14">
        <f t="shared" si="2"/>
        <v>1.3333333333333333</v>
      </c>
      <c r="H5" s="15">
        <v>2</v>
      </c>
      <c r="I5" s="15">
        <v>12.5</v>
      </c>
    </row>
    <row r="6" spans="1:9" s="16" customFormat="1" ht="17.25" customHeight="1">
      <c r="A6" s="11" t="s">
        <v>14</v>
      </c>
      <c r="B6" s="12">
        <v>3</v>
      </c>
      <c r="C6" s="12">
        <v>3</v>
      </c>
      <c r="D6" s="13">
        <v>0</v>
      </c>
      <c r="E6" s="14">
        <f t="shared" si="0"/>
        <v>3</v>
      </c>
      <c r="F6" s="14">
        <f t="shared" si="1"/>
        <v>3</v>
      </c>
      <c r="G6" s="14">
        <f t="shared" si="2"/>
        <v>1</v>
      </c>
      <c r="H6" s="15">
        <v>3</v>
      </c>
      <c r="I6" s="15">
        <v>0</v>
      </c>
    </row>
    <row r="7" spans="1:9" s="16" customFormat="1" ht="17.25" customHeight="1">
      <c r="A7" s="11" t="s">
        <v>15</v>
      </c>
      <c r="B7" s="12">
        <v>8</v>
      </c>
      <c r="C7" s="12">
        <v>8</v>
      </c>
      <c r="D7" s="13">
        <v>1</v>
      </c>
      <c r="E7" s="14">
        <v>5.5</v>
      </c>
      <c r="F7" s="14">
        <f t="shared" si="1"/>
        <v>6.5</v>
      </c>
      <c r="G7" s="14">
        <f t="shared" si="2"/>
        <v>1.2307692307692308</v>
      </c>
      <c r="H7" s="15">
        <v>5</v>
      </c>
      <c r="I7" s="15">
        <v>12.5</v>
      </c>
    </row>
    <row r="8" spans="1:9" s="16" customFormat="1" ht="17.25" customHeight="1">
      <c r="A8" s="11" t="s">
        <v>16</v>
      </c>
      <c r="B8" s="12">
        <v>8</v>
      </c>
      <c r="C8" s="12">
        <v>5</v>
      </c>
      <c r="D8" s="13">
        <v>2</v>
      </c>
      <c r="E8" s="14">
        <f t="shared" si="0"/>
        <v>4.5</v>
      </c>
      <c r="F8" s="14">
        <f t="shared" si="1"/>
        <v>6.5</v>
      </c>
      <c r="G8" s="14">
        <f t="shared" si="2"/>
        <v>1.2307692307692308</v>
      </c>
      <c r="H8" s="15">
        <v>4</v>
      </c>
      <c r="I8" s="15">
        <v>12.5</v>
      </c>
    </row>
    <row r="9" spans="1:9" ht="17.25" customHeight="1">
      <c r="A9" s="11" t="s">
        <v>17</v>
      </c>
      <c r="B9" s="12">
        <v>5</v>
      </c>
      <c r="C9" s="12">
        <v>3</v>
      </c>
      <c r="D9" s="13">
        <v>1</v>
      </c>
      <c r="E9" s="14">
        <f t="shared" si="0"/>
        <v>3</v>
      </c>
      <c r="F9" s="14">
        <f t="shared" si="1"/>
        <v>4</v>
      </c>
      <c r="G9" s="14">
        <f t="shared" si="2"/>
        <v>1.25</v>
      </c>
      <c r="H9" s="15">
        <v>3</v>
      </c>
      <c r="I9" s="15">
        <v>0</v>
      </c>
    </row>
    <row r="10" spans="1:9" ht="17.25" customHeight="1">
      <c r="A10" s="11" t="s">
        <v>18</v>
      </c>
      <c r="B10" s="12">
        <v>5</v>
      </c>
      <c r="C10" s="12">
        <v>3</v>
      </c>
      <c r="D10" s="17">
        <v>0</v>
      </c>
      <c r="E10" s="14">
        <f t="shared" si="0"/>
        <v>4</v>
      </c>
      <c r="F10" s="14">
        <f t="shared" si="1"/>
        <v>4</v>
      </c>
      <c r="G10" s="14">
        <f t="shared" si="2"/>
        <v>1.25</v>
      </c>
      <c r="H10" s="15">
        <v>4</v>
      </c>
      <c r="I10" s="15">
        <v>0</v>
      </c>
    </row>
    <row r="11" spans="1:9" ht="17.25" customHeight="1">
      <c r="A11" s="11" t="s">
        <v>19</v>
      </c>
      <c r="B11" s="12">
        <v>4</v>
      </c>
      <c r="C11" s="12">
        <v>2</v>
      </c>
      <c r="D11" s="13">
        <v>1</v>
      </c>
      <c r="E11" s="14">
        <f t="shared" si="0"/>
        <v>1.28</v>
      </c>
      <c r="F11" s="14">
        <f t="shared" si="1"/>
        <v>2.2800000000000002</v>
      </c>
      <c r="G11" s="14">
        <f t="shared" si="2"/>
        <v>1.7543859649122806</v>
      </c>
      <c r="H11" s="15">
        <v>1</v>
      </c>
      <c r="I11" s="15">
        <v>7</v>
      </c>
    </row>
    <row r="12" spans="1:9" ht="17.25" customHeight="1">
      <c r="A12" s="11" t="s">
        <v>20</v>
      </c>
      <c r="B12" s="12">
        <v>6</v>
      </c>
      <c r="C12" s="12">
        <v>4</v>
      </c>
      <c r="D12" s="13">
        <v>3</v>
      </c>
      <c r="E12" s="14">
        <f t="shared" si="0"/>
        <v>2</v>
      </c>
      <c r="F12" s="14">
        <f t="shared" si="1"/>
        <v>5</v>
      </c>
      <c r="G12" s="14">
        <f t="shared" si="2"/>
        <v>1.2</v>
      </c>
      <c r="H12" s="15">
        <v>2</v>
      </c>
      <c r="I12" s="15">
        <v>0</v>
      </c>
    </row>
    <row r="13" spans="1:9" ht="17.25" customHeight="1">
      <c r="A13" s="11" t="s">
        <v>21</v>
      </c>
      <c r="B13" s="12">
        <v>4</v>
      </c>
      <c r="C13" s="12">
        <v>2</v>
      </c>
      <c r="D13" s="13">
        <v>1</v>
      </c>
      <c r="E13" s="14">
        <f t="shared" si="0"/>
        <v>2</v>
      </c>
      <c r="F13" s="14">
        <f t="shared" si="1"/>
        <v>3</v>
      </c>
      <c r="G13" s="14">
        <f t="shared" si="2"/>
        <v>1.3333333333333333</v>
      </c>
      <c r="H13" s="15">
        <v>2</v>
      </c>
      <c r="I13" s="15">
        <v>0</v>
      </c>
    </row>
    <row r="14" spans="1:9" ht="17.25" customHeight="1">
      <c r="A14" s="11" t="s">
        <v>22</v>
      </c>
      <c r="B14" s="12">
        <v>4</v>
      </c>
      <c r="C14" s="12">
        <v>2</v>
      </c>
      <c r="D14" s="13">
        <v>1</v>
      </c>
      <c r="E14" s="14">
        <f t="shared" si="0"/>
        <v>2</v>
      </c>
      <c r="F14" s="14">
        <f t="shared" si="1"/>
        <v>3</v>
      </c>
      <c r="G14" s="14">
        <f t="shared" si="2"/>
        <v>1.3333333333333333</v>
      </c>
      <c r="H14" s="15">
        <v>2</v>
      </c>
      <c r="I14" s="15">
        <v>0</v>
      </c>
    </row>
    <row r="15" spans="1:9" ht="17.25" customHeight="1">
      <c r="A15" s="11" t="s">
        <v>23</v>
      </c>
      <c r="B15" s="12">
        <v>5</v>
      </c>
      <c r="C15" s="12">
        <v>3</v>
      </c>
      <c r="D15" s="13">
        <v>2</v>
      </c>
      <c r="E15" s="14">
        <f t="shared" si="0"/>
        <v>1</v>
      </c>
      <c r="F15" s="14">
        <f t="shared" si="1"/>
        <v>3</v>
      </c>
      <c r="G15" s="14">
        <f t="shared" si="2"/>
        <v>1.6666666666666667</v>
      </c>
      <c r="H15" s="15">
        <v>1</v>
      </c>
      <c r="I15" s="15">
        <v>0</v>
      </c>
    </row>
    <row r="16" spans="1:9" ht="17.25" customHeight="1">
      <c r="A16" s="11" t="s">
        <v>24</v>
      </c>
      <c r="B16" s="12">
        <v>3</v>
      </c>
      <c r="C16" s="12">
        <v>2</v>
      </c>
      <c r="D16" s="13">
        <v>0</v>
      </c>
      <c r="E16" s="14">
        <f t="shared" si="0"/>
        <v>3</v>
      </c>
      <c r="F16" s="14">
        <f t="shared" si="1"/>
        <v>3</v>
      </c>
      <c r="G16" s="14">
        <f t="shared" si="2"/>
        <v>1</v>
      </c>
      <c r="H16" s="15">
        <v>3</v>
      </c>
      <c r="I16" s="15">
        <v>0</v>
      </c>
    </row>
    <row r="17" spans="1:9" ht="17.25" customHeight="1">
      <c r="A17" s="11" t="s">
        <v>25</v>
      </c>
      <c r="B17" s="12">
        <v>1</v>
      </c>
      <c r="C17" s="12">
        <v>1</v>
      </c>
      <c r="D17" s="13">
        <v>0</v>
      </c>
      <c r="E17" s="14">
        <f t="shared" si="0"/>
        <v>1</v>
      </c>
      <c r="F17" s="14">
        <f t="shared" si="1"/>
        <v>1</v>
      </c>
      <c r="G17" s="14">
        <f t="shared" si="2"/>
        <v>1</v>
      </c>
      <c r="H17" s="15">
        <v>1</v>
      </c>
      <c r="I17" s="15">
        <v>0</v>
      </c>
    </row>
    <row r="18" spans="1:9" ht="17.25" customHeight="1">
      <c r="A18" s="11" t="s">
        <v>26</v>
      </c>
      <c r="B18" s="12">
        <v>5</v>
      </c>
      <c r="C18" s="12">
        <v>4</v>
      </c>
      <c r="D18" s="13">
        <v>2</v>
      </c>
      <c r="E18" s="14">
        <f t="shared" si="0"/>
        <v>2.1</v>
      </c>
      <c r="F18" s="14">
        <f t="shared" si="1"/>
        <v>4.1</v>
      </c>
      <c r="G18" s="14">
        <f t="shared" si="2"/>
        <v>1.2195121951219514</v>
      </c>
      <c r="H18" s="15">
        <v>2</v>
      </c>
      <c r="I18" s="15">
        <v>2.5</v>
      </c>
    </row>
    <row r="19" spans="1:9" ht="17.25" customHeight="1">
      <c r="A19" s="11" t="s">
        <v>27</v>
      </c>
      <c r="B19" s="12">
        <v>4</v>
      </c>
      <c r="C19" s="12">
        <v>3</v>
      </c>
      <c r="D19" s="13">
        <v>2</v>
      </c>
      <c r="E19" s="14">
        <v>1</v>
      </c>
      <c r="F19" s="14">
        <f t="shared" si="1"/>
        <v>3</v>
      </c>
      <c r="G19" s="14">
        <f t="shared" si="2"/>
        <v>1.3333333333333333</v>
      </c>
      <c r="H19" s="15">
        <v>1</v>
      </c>
      <c r="I19" s="15">
        <v>0</v>
      </c>
    </row>
    <row r="20" spans="1:9" ht="17.25" customHeight="1">
      <c r="A20" s="11" t="s">
        <v>28</v>
      </c>
      <c r="B20" s="12">
        <v>2</v>
      </c>
      <c r="C20" s="12">
        <v>1</v>
      </c>
      <c r="D20" s="13">
        <v>0</v>
      </c>
      <c r="E20" s="14">
        <f t="shared" si="0"/>
        <v>1.5</v>
      </c>
      <c r="F20" s="14">
        <f t="shared" si="1"/>
        <v>1.5</v>
      </c>
      <c r="G20" s="14">
        <f t="shared" si="2"/>
        <v>1.3333333333333333</v>
      </c>
      <c r="H20" s="15">
        <v>1</v>
      </c>
      <c r="I20" s="15">
        <v>12.5</v>
      </c>
    </row>
    <row r="21" spans="1:9" ht="17.25" customHeight="1">
      <c r="A21" s="11" t="s">
        <v>29</v>
      </c>
      <c r="B21" s="12">
        <v>8</v>
      </c>
      <c r="C21" s="12">
        <v>7</v>
      </c>
      <c r="D21" s="13">
        <v>2</v>
      </c>
      <c r="E21" s="14">
        <f t="shared" si="0"/>
        <v>5.5</v>
      </c>
      <c r="F21" s="14">
        <f t="shared" si="1"/>
        <v>7.5</v>
      </c>
      <c r="G21" s="14">
        <f t="shared" si="2"/>
        <v>1.0666666666666667</v>
      </c>
      <c r="H21" s="15">
        <v>5</v>
      </c>
      <c r="I21" s="15">
        <v>12.5</v>
      </c>
    </row>
    <row r="22" spans="1:9" ht="17.25" customHeight="1">
      <c r="A22" s="11" t="s">
        <v>30</v>
      </c>
      <c r="B22" s="12">
        <v>6</v>
      </c>
      <c r="C22" s="12">
        <v>3</v>
      </c>
      <c r="D22" s="13">
        <v>2</v>
      </c>
      <c r="E22" s="14">
        <f t="shared" si="0"/>
        <v>2</v>
      </c>
      <c r="F22" s="14">
        <f t="shared" si="1"/>
        <v>4</v>
      </c>
      <c r="G22" s="14">
        <f t="shared" si="2"/>
        <v>1.5</v>
      </c>
      <c r="H22" s="15">
        <v>2</v>
      </c>
      <c r="I22" s="15">
        <v>0</v>
      </c>
    </row>
    <row r="23" spans="1:9" ht="17.25" customHeight="1">
      <c r="A23" s="11" t="s">
        <v>31</v>
      </c>
      <c r="B23" s="12">
        <v>6</v>
      </c>
      <c r="C23" s="12">
        <v>5</v>
      </c>
      <c r="D23" s="13">
        <v>2</v>
      </c>
      <c r="E23" s="14">
        <f t="shared" si="0"/>
        <v>3.5</v>
      </c>
      <c r="F23" s="14">
        <f t="shared" si="1"/>
        <v>5.5</v>
      </c>
      <c r="G23" s="14">
        <f t="shared" si="2"/>
        <v>1.0909090909090908</v>
      </c>
      <c r="H23" s="15">
        <v>3</v>
      </c>
      <c r="I23" s="15">
        <v>12.5</v>
      </c>
    </row>
    <row r="24" spans="1:9" ht="17.25" customHeight="1">
      <c r="A24" s="11" t="s">
        <v>32</v>
      </c>
      <c r="B24" s="12">
        <v>2</v>
      </c>
      <c r="C24" s="12">
        <v>1</v>
      </c>
      <c r="D24" s="13">
        <v>0</v>
      </c>
      <c r="E24" s="14">
        <f t="shared" si="0"/>
        <v>1.5</v>
      </c>
      <c r="F24" s="14">
        <f t="shared" si="1"/>
        <v>1.5</v>
      </c>
      <c r="G24" s="14">
        <f t="shared" si="2"/>
        <v>1.3333333333333333</v>
      </c>
      <c r="H24" s="15">
        <v>1</v>
      </c>
      <c r="I24" s="15">
        <v>12.5</v>
      </c>
    </row>
    <row r="25" spans="1:9" ht="17.25" customHeight="1">
      <c r="A25" s="11" t="s">
        <v>33</v>
      </c>
      <c r="B25" s="12">
        <v>9</v>
      </c>
      <c r="C25" s="12">
        <v>9</v>
      </c>
      <c r="D25" s="13">
        <v>3</v>
      </c>
      <c r="E25" s="14">
        <v>5.8</v>
      </c>
      <c r="F25" s="14">
        <f t="shared" si="1"/>
        <v>8.8</v>
      </c>
      <c r="G25" s="14">
        <f t="shared" si="2"/>
        <v>1.0227272727272727</v>
      </c>
      <c r="H25" s="15">
        <v>5</v>
      </c>
      <c r="I25" s="15">
        <v>20</v>
      </c>
    </row>
    <row r="26" spans="1:9" ht="17.25" customHeight="1">
      <c r="A26" s="11" t="s">
        <v>34</v>
      </c>
      <c r="B26" s="12">
        <v>8</v>
      </c>
      <c r="C26" s="12">
        <v>6</v>
      </c>
      <c r="D26" s="13">
        <v>2</v>
      </c>
      <c r="E26" s="14">
        <f t="shared" si="0"/>
        <v>5</v>
      </c>
      <c r="F26" s="14">
        <f t="shared" si="1"/>
        <v>7</v>
      </c>
      <c r="G26" s="14">
        <f t="shared" si="2"/>
        <v>1.1428571428571428</v>
      </c>
      <c r="H26" s="15">
        <v>5</v>
      </c>
      <c r="I26" s="15">
        <v>0</v>
      </c>
    </row>
    <row r="27" spans="1:9" ht="17.25" customHeight="1">
      <c r="A27" s="11" t="s">
        <v>35</v>
      </c>
      <c r="B27" s="12">
        <v>3</v>
      </c>
      <c r="C27" s="12">
        <v>3</v>
      </c>
      <c r="D27" s="13">
        <v>2</v>
      </c>
      <c r="E27" s="14">
        <f t="shared" si="0"/>
        <v>1</v>
      </c>
      <c r="F27" s="14">
        <f t="shared" si="1"/>
        <v>3</v>
      </c>
      <c r="G27" s="14">
        <f t="shared" si="2"/>
        <v>1</v>
      </c>
      <c r="H27" s="15">
        <v>1</v>
      </c>
      <c r="I27" s="15">
        <v>0</v>
      </c>
    </row>
    <row r="28" spans="1:10" s="16" customFormat="1" ht="17.25" customHeight="1">
      <c r="A28" s="11" t="s">
        <v>36</v>
      </c>
      <c r="B28" s="12">
        <v>8</v>
      </c>
      <c r="C28" s="12">
        <v>7</v>
      </c>
      <c r="D28" s="13">
        <v>2</v>
      </c>
      <c r="E28" s="14">
        <f t="shared" si="0"/>
        <v>5.5</v>
      </c>
      <c r="F28" s="14">
        <f t="shared" si="1"/>
        <v>7.5</v>
      </c>
      <c r="G28" s="14">
        <f t="shared" si="2"/>
        <v>1.0666666666666667</v>
      </c>
      <c r="H28" s="15">
        <v>5</v>
      </c>
      <c r="I28" s="15">
        <v>12.5</v>
      </c>
      <c r="J28" s="18"/>
    </row>
    <row r="29" spans="1:9" ht="17.25" customHeight="1">
      <c r="A29" s="11" t="s">
        <v>37</v>
      </c>
      <c r="B29" s="12">
        <v>8</v>
      </c>
      <c r="C29" s="12">
        <v>5</v>
      </c>
      <c r="D29" s="13">
        <v>2</v>
      </c>
      <c r="E29" s="14">
        <v>3.22</v>
      </c>
      <c r="F29" s="14">
        <f t="shared" si="1"/>
        <v>5.220000000000001</v>
      </c>
      <c r="G29" s="14">
        <f t="shared" si="2"/>
        <v>1.532567049808429</v>
      </c>
      <c r="H29" s="15">
        <v>3</v>
      </c>
      <c r="I29" s="15">
        <v>5.5</v>
      </c>
    </row>
    <row r="30" spans="1:9" ht="17.25" customHeight="1">
      <c r="A30" s="11" t="s">
        <v>38</v>
      </c>
      <c r="B30" s="12">
        <v>3</v>
      </c>
      <c r="C30" s="12">
        <v>3</v>
      </c>
      <c r="D30" s="13">
        <v>0</v>
      </c>
      <c r="E30" s="14">
        <f t="shared" si="0"/>
        <v>3</v>
      </c>
      <c r="F30" s="14">
        <f t="shared" si="1"/>
        <v>3</v>
      </c>
      <c r="G30" s="14">
        <f t="shared" si="2"/>
        <v>1</v>
      </c>
      <c r="H30" s="15">
        <v>3</v>
      </c>
      <c r="I30" s="15">
        <v>0</v>
      </c>
    </row>
    <row r="31" spans="1:9" ht="17.25" customHeight="1">
      <c r="A31" s="11" t="s">
        <v>39</v>
      </c>
      <c r="B31" s="12">
        <v>5</v>
      </c>
      <c r="C31" s="12">
        <v>5</v>
      </c>
      <c r="D31" s="13">
        <v>3</v>
      </c>
      <c r="E31" s="14">
        <f t="shared" si="0"/>
        <v>2</v>
      </c>
      <c r="F31" s="14">
        <f t="shared" si="1"/>
        <v>5</v>
      </c>
      <c r="G31" s="14">
        <f t="shared" si="2"/>
        <v>1</v>
      </c>
      <c r="H31" s="15">
        <v>2</v>
      </c>
      <c r="I31" s="15">
        <v>0</v>
      </c>
    </row>
    <row r="32" spans="1:9" ht="17.25" customHeight="1">
      <c r="A32" s="11" t="s">
        <v>40</v>
      </c>
      <c r="B32" s="12">
        <v>9</v>
      </c>
      <c r="C32" s="12">
        <v>6</v>
      </c>
      <c r="D32" s="13">
        <v>3</v>
      </c>
      <c r="E32" s="14">
        <f t="shared" si="0"/>
        <v>4.5</v>
      </c>
      <c r="F32" s="14">
        <f t="shared" si="1"/>
        <v>7.5</v>
      </c>
      <c r="G32" s="14">
        <f t="shared" si="2"/>
        <v>1.2</v>
      </c>
      <c r="H32" s="15">
        <v>4</v>
      </c>
      <c r="I32" s="15">
        <v>12.5</v>
      </c>
    </row>
    <row r="33" spans="1:9" ht="17.25" customHeight="1">
      <c r="A33" s="11" t="s">
        <v>41</v>
      </c>
      <c r="B33" s="12">
        <v>4</v>
      </c>
      <c r="C33" s="12">
        <v>2</v>
      </c>
      <c r="D33" s="13">
        <v>1</v>
      </c>
      <c r="E33" s="14">
        <f t="shared" si="0"/>
        <v>2.2</v>
      </c>
      <c r="F33" s="14">
        <f t="shared" si="1"/>
        <v>3.2</v>
      </c>
      <c r="G33" s="14">
        <f t="shared" si="2"/>
        <v>1.25</v>
      </c>
      <c r="H33" s="15">
        <v>2</v>
      </c>
      <c r="I33" s="15">
        <v>5</v>
      </c>
    </row>
    <row r="34" spans="1:9" ht="17.25" customHeight="1">
      <c r="A34" s="11" t="s">
        <v>42</v>
      </c>
      <c r="B34" s="12">
        <v>6</v>
      </c>
      <c r="C34" s="12">
        <v>4</v>
      </c>
      <c r="D34" s="19">
        <v>2</v>
      </c>
      <c r="E34" s="14">
        <f t="shared" si="0"/>
        <v>3</v>
      </c>
      <c r="F34" s="14">
        <f t="shared" si="1"/>
        <v>5</v>
      </c>
      <c r="G34" s="14">
        <f t="shared" si="2"/>
        <v>1.2</v>
      </c>
      <c r="H34" s="15">
        <v>3</v>
      </c>
      <c r="I34" s="15">
        <v>0</v>
      </c>
    </row>
    <row r="35" spans="1:9" ht="17.25" customHeight="1">
      <c r="A35" s="11" t="s">
        <v>43</v>
      </c>
      <c r="B35" s="12">
        <v>1</v>
      </c>
      <c r="C35" s="12">
        <v>1</v>
      </c>
      <c r="D35" s="20">
        <v>0</v>
      </c>
      <c r="E35" s="14">
        <f t="shared" si="0"/>
        <v>1</v>
      </c>
      <c r="F35" s="14">
        <f t="shared" si="1"/>
        <v>1</v>
      </c>
      <c r="G35" s="14">
        <f t="shared" si="2"/>
        <v>1</v>
      </c>
      <c r="H35" s="15">
        <v>1</v>
      </c>
      <c r="I35" s="15">
        <v>0</v>
      </c>
    </row>
    <row r="36" spans="1:9" ht="18">
      <c r="A36" s="21" t="s">
        <v>44</v>
      </c>
      <c r="B36" s="22">
        <f>SUM(B3:B35)</f>
        <v>169</v>
      </c>
      <c r="C36" s="22">
        <f>SUM(C3:C35)</f>
        <v>121</v>
      </c>
      <c r="D36" s="22">
        <v>45</v>
      </c>
      <c r="E36" s="23">
        <f>SUM(E3:E35)</f>
        <v>95.10000000000001</v>
      </c>
      <c r="F36" s="24">
        <f>SUM(F3:F35)</f>
        <v>140.09999999999997</v>
      </c>
      <c r="G36" s="25">
        <f>B36/F36</f>
        <v>1.2062812276945043</v>
      </c>
      <c r="H36" s="26">
        <f>SUM(H3:H35)</f>
        <v>88</v>
      </c>
      <c r="I36" s="26">
        <f>SUM(I3:I35)</f>
        <v>177.5</v>
      </c>
    </row>
  </sheetData>
  <sheetProtection selectLockedCells="1" selectUnlockedCells="1"/>
  <mergeCells count="2">
    <mergeCell ref="A1:F1"/>
    <mergeCell ref="H1:I1"/>
  </mergeCells>
  <printOptions/>
  <pageMargins left="0.44027777777777777" right="0.27569444444444446" top="0.5298611111111111" bottom="0.1597222222222222" header="0.15763888888888888" footer="0.5118055555555555"/>
  <pageSetup horizontalDpi="300" verticalDpi="300" orientation="landscape" paperSize="9" scale="89"/>
  <headerFooter alignWithMargins="0">
    <oddHeader>&amp;C&amp;"Palace Script MT,Standard"&amp;20Ufficio Scolastico Territoriale di Pisa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8">
      <selection activeCell="D25" sqref="D25"/>
    </sheetView>
  </sheetViews>
  <sheetFormatPr defaultColWidth="9.140625" defaultRowHeight="12.75"/>
  <cols>
    <col min="1" max="1" width="36.28125" style="0" customWidth="1"/>
    <col min="2" max="2" width="12.00390625" style="0" customWidth="1"/>
    <col min="3" max="3" width="17.57421875" style="0" customWidth="1"/>
    <col min="4" max="4" width="9.8515625" style="0" customWidth="1"/>
    <col min="5" max="5" width="14.421875" style="0" customWidth="1"/>
    <col min="6" max="6" width="10.421875" style="0" customWidth="1"/>
    <col min="7" max="7" width="21.28125" style="0" customWidth="1"/>
    <col min="8" max="9" width="8.7109375" style="1" customWidth="1"/>
  </cols>
  <sheetData>
    <row r="1" spans="1:9" ht="17.25" customHeight="1">
      <c r="A1" s="60" t="s">
        <v>45</v>
      </c>
      <c r="B1" s="60"/>
      <c r="C1" s="60"/>
      <c r="D1" s="60"/>
      <c r="E1" s="60"/>
      <c r="F1" s="60"/>
      <c r="H1" s="61" t="s">
        <v>1</v>
      </c>
      <c r="I1" s="61"/>
    </row>
    <row r="2" spans="1:9" s="10" customFormat="1" ht="22.5" customHeight="1">
      <c r="A2" s="2" t="s">
        <v>2</v>
      </c>
      <c r="B2" s="3" t="s">
        <v>46</v>
      </c>
      <c r="C2" s="4" t="s">
        <v>4</v>
      </c>
      <c r="D2" s="5" t="s">
        <v>5</v>
      </c>
      <c r="E2" s="6" t="s">
        <v>6</v>
      </c>
      <c r="F2" s="7" t="s">
        <v>47</v>
      </c>
      <c r="G2" s="8" t="s">
        <v>8</v>
      </c>
      <c r="H2" s="9" t="s">
        <v>9</v>
      </c>
      <c r="I2" s="9" t="s">
        <v>10</v>
      </c>
    </row>
    <row r="3" spans="1:9" ht="15.75" customHeight="1">
      <c r="A3" s="11" t="s">
        <v>11</v>
      </c>
      <c r="B3" s="12">
        <v>19</v>
      </c>
      <c r="C3" s="12">
        <v>9</v>
      </c>
      <c r="D3" s="27">
        <v>10</v>
      </c>
      <c r="E3" s="28">
        <f>H3+I3/22</f>
        <v>4</v>
      </c>
      <c r="F3" s="28">
        <f>D3+E3</f>
        <v>14</v>
      </c>
      <c r="G3" s="28">
        <f>B3/F3</f>
        <v>1.3571428571428572</v>
      </c>
      <c r="H3" s="15">
        <v>4</v>
      </c>
      <c r="I3" s="15"/>
    </row>
    <row r="4" spans="1:9" ht="15.75" customHeight="1">
      <c r="A4" s="11" t="s">
        <v>12</v>
      </c>
      <c r="B4" s="12">
        <v>14</v>
      </c>
      <c r="C4" s="12">
        <v>7</v>
      </c>
      <c r="D4" s="27">
        <v>5</v>
      </c>
      <c r="E4" s="28">
        <f aca="true" t="shared" si="0" ref="E4:E35">H4+I4/22</f>
        <v>6.181818181818182</v>
      </c>
      <c r="F4" s="28">
        <f aca="true" t="shared" si="1" ref="F4:F35">D4+E4</f>
        <v>11.181818181818182</v>
      </c>
      <c r="G4" s="28">
        <f aca="true" t="shared" si="2" ref="G4:G35">B4/F4</f>
        <v>1.2520325203252032</v>
      </c>
      <c r="H4" s="15">
        <v>6</v>
      </c>
      <c r="I4" s="15">
        <v>4</v>
      </c>
    </row>
    <row r="5" spans="1:9" s="16" customFormat="1" ht="15.75" customHeight="1">
      <c r="A5" s="11" t="s">
        <v>13</v>
      </c>
      <c r="B5" s="12">
        <v>23</v>
      </c>
      <c r="C5" s="12">
        <v>8</v>
      </c>
      <c r="D5" s="27">
        <v>7</v>
      </c>
      <c r="E5" s="28">
        <v>8.5</v>
      </c>
      <c r="F5" s="28">
        <f t="shared" si="1"/>
        <v>15.5</v>
      </c>
      <c r="G5" s="28">
        <f t="shared" si="2"/>
        <v>1.4838709677419355</v>
      </c>
      <c r="H5" s="15">
        <v>8</v>
      </c>
      <c r="I5" s="15"/>
    </row>
    <row r="6" spans="1:9" s="16" customFormat="1" ht="15.75" customHeight="1">
      <c r="A6" s="11" t="s">
        <v>14</v>
      </c>
      <c r="B6" s="12">
        <v>7</v>
      </c>
      <c r="C6" s="12">
        <v>5</v>
      </c>
      <c r="D6" s="27">
        <v>4</v>
      </c>
      <c r="E6" s="28">
        <f t="shared" si="0"/>
        <v>2</v>
      </c>
      <c r="F6" s="28">
        <f t="shared" si="1"/>
        <v>6</v>
      </c>
      <c r="G6" s="28">
        <f t="shared" si="2"/>
        <v>1.1666666666666667</v>
      </c>
      <c r="H6" s="15">
        <v>2</v>
      </c>
      <c r="I6" s="15"/>
    </row>
    <row r="7" spans="1:9" s="16" customFormat="1" ht="15.75" customHeight="1">
      <c r="A7" s="11" t="s">
        <v>15</v>
      </c>
      <c r="B7" s="12">
        <v>9</v>
      </c>
      <c r="C7" s="12">
        <v>4</v>
      </c>
      <c r="D7" s="27">
        <v>3</v>
      </c>
      <c r="E7" s="28">
        <f t="shared" si="0"/>
        <v>4</v>
      </c>
      <c r="F7" s="28">
        <f t="shared" si="1"/>
        <v>7</v>
      </c>
      <c r="G7" s="28">
        <f t="shared" si="2"/>
        <v>1.2857142857142858</v>
      </c>
      <c r="H7" s="15">
        <v>4</v>
      </c>
      <c r="I7" s="15"/>
    </row>
    <row r="8" spans="1:9" ht="15.75" customHeight="1">
      <c r="A8" s="11" t="s">
        <v>16</v>
      </c>
      <c r="B8" s="12">
        <v>17</v>
      </c>
      <c r="C8" s="12">
        <v>10</v>
      </c>
      <c r="D8" s="27">
        <v>6</v>
      </c>
      <c r="E8" s="28">
        <f t="shared" si="0"/>
        <v>7.5</v>
      </c>
      <c r="F8" s="28">
        <f t="shared" si="1"/>
        <v>13.5</v>
      </c>
      <c r="G8" s="28">
        <f t="shared" si="2"/>
        <v>1.2592592592592593</v>
      </c>
      <c r="H8" s="15">
        <v>7</v>
      </c>
      <c r="I8" s="15">
        <v>11</v>
      </c>
    </row>
    <row r="9" spans="1:9" ht="15.75" customHeight="1">
      <c r="A9" s="11" t="s">
        <v>17</v>
      </c>
      <c r="B9" s="12">
        <v>15</v>
      </c>
      <c r="C9" s="12">
        <v>6</v>
      </c>
      <c r="D9" s="27">
        <v>6</v>
      </c>
      <c r="E9" s="28">
        <f t="shared" si="0"/>
        <v>4.5</v>
      </c>
      <c r="F9" s="28">
        <f t="shared" si="1"/>
        <v>10.5</v>
      </c>
      <c r="G9" s="28">
        <f t="shared" si="2"/>
        <v>1.4285714285714286</v>
      </c>
      <c r="H9" s="15">
        <v>4</v>
      </c>
      <c r="I9" s="15">
        <v>11</v>
      </c>
    </row>
    <row r="10" spans="1:9" ht="15.75" customHeight="1">
      <c r="A10" s="11" t="s">
        <v>18</v>
      </c>
      <c r="B10" s="12">
        <v>15</v>
      </c>
      <c r="C10" s="12">
        <v>7</v>
      </c>
      <c r="D10" s="27">
        <v>6</v>
      </c>
      <c r="E10" s="28">
        <f t="shared" si="0"/>
        <v>6.2272727272727275</v>
      </c>
      <c r="F10" s="28">
        <f t="shared" si="1"/>
        <v>12.227272727272727</v>
      </c>
      <c r="G10" s="28">
        <f t="shared" si="2"/>
        <v>1.2267657992565058</v>
      </c>
      <c r="H10" s="15">
        <v>6</v>
      </c>
      <c r="I10" s="15">
        <v>5</v>
      </c>
    </row>
    <row r="11" spans="1:9" ht="15.75" customHeight="1">
      <c r="A11" s="11" t="s">
        <v>19</v>
      </c>
      <c r="B11" s="12">
        <v>17</v>
      </c>
      <c r="C11" s="12">
        <v>7</v>
      </c>
      <c r="D11" s="27">
        <v>6</v>
      </c>
      <c r="E11" s="28">
        <f t="shared" si="0"/>
        <v>6</v>
      </c>
      <c r="F11" s="28">
        <f t="shared" si="1"/>
        <v>12</v>
      </c>
      <c r="G11" s="28">
        <f t="shared" si="2"/>
        <v>1.4166666666666667</v>
      </c>
      <c r="H11" s="15">
        <v>6</v>
      </c>
      <c r="I11" s="15"/>
    </row>
    <row r="12" spans="1:9" ht="15.75" customHeight="1">
      <c r="A12" s="11" t="s">
        <v>20</v>
      </c>
      <c r="B12" s="12">
        <v>22</v>
      </c>
      <c r="C12" s="12">
        <v>8</v>
      </c>
      <c r="D12" s="27">
        <v>9</v>
      </c>
      <c r="E12" s="28">
        <f t="shared" si="0"/>
        <v>8.227272727272727</v>
      </c>
      <c r="F12" s="28">
        <f t="shared" si="1"/>
        <v>17.227272727272727</v>
      </c>
      <c r="G12" s="28">
        <f t="shared" si="2"/>
        <v>1.2770448548812665</v>
      </c>
      <c r="H12" s="15">
        <v>8</v>
      </c>
      <c r="I12" s="15">
        <v>5</v>
      </c>
    </row>
    <row r="13" spans="1:9" ht="15.75" customHeight="1">
      <c r="A13" s="11" t="s">
        <v>21</v>
      </c>
      <c r="B13" s="12">
        <v>13</v>
      </c>
      <c r="C13" s="12">
        <v>8</v>
      </c>
      <c r="D13" s="27">
        <v>5</v>
      </c>
      <c r="E13" s="28">
        <f t="shared" si="0"/>
        <v>5.5</v>
      </c>
      <c r="F13" s="28">
        <f t="shared" si="1"/>
        <v>10.5</v>
      </c>
      <c r="G13" s="28">
        <f t="shared" si="2"/>
        <v>1.2380952380952381</v>
      </c>
      <c r="H13" s="15">
        <v>5</v>
      </c>
      <c r="I13" s="15">
        <v>11</v>
      </c>
    </row>
    <row r="14" spans="1:9" ht="15.75" customHeight="1">
      <c r="A14" s="11" t="s">
        <v>22</v>
      </c>
      <c r="B14" s="12">
        <v>15</v>
      </c>
      <c r="C14" s="12">
        <v>8</v>
      </c>
      <c r="D14" s="27">
        <v>5</v>
      </c>
      <c r="E14" s="28">
        <f t="shared" si="0"/>
        <v>6.681818181818182</v>
      </c>
      <c r="F14" s="28">
        <f t="shared" si="1"/>
        <v>11.681818181818182</v>
      </c>
      <c r="G14" s="28">
        <f t="shared" si="2"/>
        <v>1.284046692607004</v>
      </c>
      <c r="H14" s="15">
        <v>6</v>
      </c>
      <c r="I14" s="15">
        <v>15</v>
      </c>
    </row>
    <row r="15" spans="1:9" ht="15.75" customHeight="1">
      <c r="A15" s="11" t="s">
        <v>23</v>
      </c>
      <c r="B15" s="12">
        <v>9</v>
      </c>
      <c r="C15" s="12">
        <v>6</v>
      </c>
      <c r="D15" s="27">
        <v>5</v>
      </c>
      <c r="E15" s="28">
        <f t="shared" si="0"/>
        <v>0.13636363636363635</v>
      </c>
      <c r="F15" s="28">
        <f t="shared" si="1"/>
        <v>5.136363636363637</v>
      </c>
      <c r="G15" s="28">
        <f t="shared" si="2"/>
        <v>1.7522123893805308</v>
      </c>
      <c r="H15" s="15"/>
      <c r="I15" s="15">
        <v>3</v>
      </c>
    </row>
    <row r="16" spans="1:9" ht="15.75" customHeight="1">
      <c r="A16" s="11" t="s">
        <v>24</v>
      </c>
      <c r="B16" s="12">
        <v>5</v>
      </c>
      <c r="C16" s="12">
        <v>0</v>
      </c>
      <c r="D16" s="27">
        <v>1</v>
      </c>
      <c r="E16" s="28">
        <f t="shared" si="0"/>
        <v>2</v>
      </c>
      <c r="F16" s="28">
        <f t="shared" si="1"/>
        <v>3</v>
      </c>
      <c r="G16" s="28">
        <f t="shared" si="2"/>
        <v>1.6666666666666667</v>
      </c>
      <c r="H16" s="15">
        <v>2</v>
      </c>
      <c r="I16" s="15"/>
    </row>
    <row r="17" spans="1:9" ht="15.75" customHeight="1">
      <c r="A17" s="11" t="s">
        <v>25</v>
      </c>
      <c r="B17" s="12">
        <v>11</v>
      </c>
      <c r="C17" s="12">
        <v>5</v>
      </c>
      <c r="D17" s="27">
        <v>2</v>
      </c>
      <c r="E17" s="28">
        <f t="shared" si="0"/>
        <v>6</v>
      </c>
      <c r="F17" s="28">
        <f t="shared" si="1"/>
        <v>8</v>
      </c>
      <c r="G17" s="28">
        <f t="shared" si="2"/>
        <v>1.375</v>
      </c>
      <c r="H17" s="15">
        <v>6</v>
      </c>
      <c r="I17" s="15"/>
    </row>
    <row r="18" spans="1:9" ht="15.75" customHeight="1">
      <c r="A18" s="11" t="s">
        <v>26</v>
      </c>
      <c r="B18" s="12">
        <v>10</v>
      </c>
      <c r="C18" s="12">
        <v>5</v>
      </c>
      <c r="D18" s="27">
        <v>5</v>
      </c>
      <c r="E18" s="28">
        <f t="shared" si="0"/>
        <v>2.5</v>
      </c>
      <c r="F18" s="28">
        <f t="shared" si="1"/>
        <v>7.5</v>
      </c>
      <c r="G18" s="28">
        <f t="shared" si="2"/>
        <v>1.3333333333333333</v>
      </c>
      <c r="H18" s="15">
        <v>2</v>
      </c>
      <c r="I18" s="15">
        <v>11</v>
      </c>
    </row>
    <row r="19" spans="1:9" ht="15.75" customHeight="1">
      <c r="A19" s="11" t="s">
        <v>27</v>
      </c>
      <c r="B19" s="12">
        <v>18</v>
      </c>
      <c r="C19" s="12">
        <v>6</v>
      </c>
      <c r="D19" s="27">
        <v>5</v>
      </c>
      <c r="E19" s="28">
        <f t="shared" si="0"/>
        <v>8</v>
      </c>
      <c r="F19" s="28">
        <f t="shared" si="1"/>
        <v>13</v>
      </c>
      <c r="G19" s="28">
        <f t="shared" si="2"/>
        <v>1.3846153846153846</v>
      </c>
      <c r="H19" s="15">
        <v>8</v>
      </c>
      <c r="I19" s="15"/>
    </row>
    <row r="20" spans="1:9" ht="15.75" customHeight="1">
      <c r="A20" s="11" t="s">
        <v>28</v>
      </c>
      <c r="B20" s="12">
        <v>23</v>
      </c>
      <c r="C20" s="12">
        <v>11</v>
      </c>
      <c r="D20" s="27">
        <v>9</v>
      </c>
      <c r="E20" s="28">
        <f t="shared" si="0"/>
        <v>9.727272727272727</v>
      </c>
      <c r="F20" s="28">
        <f t="shared" si="1"/>
        <v>18.727272727272727</v>
      </c>
      <c r="G20" s="28">
        <f t="shared" si="2"/>
        <v>1.2281553398058254</v>
      </c>
      <c r="H20" s="15">
        <v>9</v>
      </c>
      <c r="I20" s="15">
        <v>16</v>
      </c>
    </row>
    <row r="21" spans="1:9" ht="15.75" customHeight="1">
      <c r="A21" s="11" t="s">
        <v>29</v>
      </c>
      <c r="B21" s="12">
        <v>10</v>
      </c>
      <c r="C21" s="12">
        <v>6</v>
      </c>
      <c r="D21" s="27">
        <v>4</v>
      </c>
      <c r="E21" s="28">
        <f t="shared" si="0"/>
        <v>3.5</v>
      </c>
      <c r="F21" s="28">
        <f t="shared" si="1"/>
        <v>7.5</v>
      </c>
      <c r="G21" s="28">
        <f t="shared" si="2"/>
        <v>1.3333333333333333</v>
      </c>
      <c r="H21" s="15">
        <v>3</v>
      </c>
      <c r="I21" s="15">
        <v>11</v>
      </c>
    </row>
    <row r="22" spans="1:9" ht="15.75" customHeight="1">
      <c r="A22" s="11" t="s">
        <v>30</v>
      </c>
      <c r="B22" s="12">
        <v>27</v>
      </c>
      <c r="C22" s="12">
        <v>5</v>
      </c>
      <c r="D22" s="27">
        <v>7</v>
      </c>
      <c r="E22" s="28">
        <f t="shared" si="0"/>
        <v>7</v>
      </c>
      <c r="F22" s="28">
        <f t="shared" si="1"/>
        <v>14</v>
      </c>
      <c r="G22" s="28">
        <f t="shared" si="2"/>
        <v>1.9285714285714286</v>
      </c>
      <c r="H22" s="15">
        <v>7</v>
      </c>
      <c r="I22" s="15"/>
    </row>
    <row r="23" spans="1:9" ht="15.75" customHeight="1">
      <c r="A23" s="11" t="s">
        <v>31</v>
      </c>
      <c r="B23" s="12">
        <v>16</v>
      </c>
      <c r="C23" s="12">
        <v>7</v>
      </c>
      <c r="D23" s="27">
        <v>5</v>
      </c>
      <c r="E23" s="28">
        <f t="shared" si="0"/>
        <v>7.5</v>
      </c>
      <c r="F23" s="28">
        <f t="shared" si="1"/>
        <v>12.5</v>
      </c>
      <c r="G23" s="28">
        <f t="shared" si="2"/>
        <v>1.28</v>
      </c>
      <c r="H23" s="15">
        <v>7</v>
      </c>
      <c r="I23" s="15">
        <v>11</v>
      </c>
    </row>
    <row r="24" spans="1:9" ht="15.75" customHeight="1">
      <c r="A24" s="11" t="s">
        <v>32</v>
      </c>
      <c r="B24" s="12">
        <v>21</v>
      </c>
      <c r="C24" s="12">
        <v>14</v>
      </c>
      <c r="D24" s="27">
        <v>6</v>
      </c>
      <c r="E24" s="28">
        <f t="shared" si="0"/>
        <v>12.454545454545455</v>
      </c>
      <c r="F24" s="28">
        <f t="shared" si="1"/>
        <v>18.454545454545453</v>
      </c>
      <c r="G24" s="28">
        <f t="shared" si="2"/>
        <v>1.1379310344827587</v>
      </c>
      <c r="H24" s="15">
        <v>12</v>
      </c>
      <c r="I24" s="15">
        <v>10</v>
      </c>
    </row>
    <row r="25" spans="1:9" ht="15.75" customHeight="1">
      <c r="A25" s="11" t="s">
        <v>33</v>
      </c>
      <c r="B25" s="12">
        <v>29</v>
      </c>
      <c r="C25" s="12">
        <v>13</v>
      </c>
      <c r="D25" s="27">
        <v>8</v>
      </c>
      <c r="E25" s="28">
        <f t="shared" si="0"/>
        <v>12.409090909090908</v>
      </c>
      <c r="F25" s="28">
        <f t="shared" si="1"/>
        <v>20.409090909090907</v>
      </c>
      <c r="G25" s="28">
        <f t="shared" si="2"/>
        <v>1.4209354120267261</v>
      </c>
      <c r="H25" s="15">
        <v>12</v>
      </c>
      <c r="I25" s="15">
        <v>9</v>
      </c>
    </row>
    <row r="26" spans="1:9" ht="15.75" customHeight="1">
      <c r="A26" s="11" t="s">
        <v>34</v>
      </c>
      <c r="B26" s="12">
        <v>23</v>
      </c>
      <c r="C26" s="12">
        <v>11</v>
      </c>
      <c r="D26" s="27">
        <v>7</v>
      </c>
      <c r="E26" s="28">
        <f t="shared" si="0"/>
        <v>10</v>
      </c>
      <c r="F26" s="28">
        <f t="shared" si="1"/>
        <v>17</v>
      </c>
      <c r="G26" s="28">
        <f t="shared" si="2"/>
        <v>1.3529411764705883</v>
      </c>
      <c r="H26" s="15">
        <v>10</v>
      </c>
      <c r="I26" s="15"/>
    </row>
    <row r="27" spans="1:10" s="16" customFormat="1" ht="15.75" customHeight="1">
      <c r="A27" s="11" t="s">
        <v>35</v>
      </c>
      <c r="B27" s="12">
        <v>24</v>
      </c>
      <c r="C27" s="12">
        <v>13</v>
      </c>
      <c r="D27" s="27">
        <v>10</v>
      </c>
      <c r="E27" s="28">
        <f t="shared" si="0"/>
        <v>9.681818181818182</v>
      </c>
      <c r="F27" s="28">
        <f t="shared" si="1"/>
        <v>19.68181818181818</v>
      </c>
      <c r="G27" s="28">
        <f t="shared" si="2"/>
        <v>1.2193995381062357</v>
      </c>
      <c r="H27" s="15">
        <v>9</v>
      </c>
      <c r="I27" s="15">
        <v>15</v>
      </c>
      <c r="J27" s="18"/>
    </row>
    <row r="28" spans="1:9" ht="15.75" customHeight="1">
      <c r="A28" s="11" t="s">
        <v>36</v>
      </c>
      <c r="B28" s="12">
        <v>20</v>
      </c>
      <c r="C28" s="12">
        <v>8</v>
      </c>
      <c r="D28" s="27">
        <v>7</v>
      </c>
      <c r="E28" s="28">
        <f t="shared" si="0"/>
        <v>7.681818181818182</v>
      </c>
      <c r="F28" s="28">
        <f t="shared" si="1"/>
        <v>14.681818181818182</v>
      </c>
      <c r="G28" s="28">
        <f t="shared" si="2"/>
        <v>1.3622291021671826</v>
      </c>
      <c r="H28" s="15">
        <v>7</v>
      </c>
      <c r="I28" s="15">
        <v>15</v>
      </c>
    </row>
    <row r="29" spans="1:9" ht="15.75" customHeight="1">
      <c r="A29" s="11" t="s">
        <v>37</v>
      </c>
      <c r="B29" s="12">
        <v>20</v>
      </c>
      <c r="C29" s="12">
        <v>12</v>
      </c>
      <c r="D29" s="27">
        <v>7</v>
      </c>
      <c r="E29" s="28">
        <f t="shared" si="0"/>
        <v>6</v>
      </c>
      <c r="F29" s="28">
        <f t="shared" si="1"/>
        <v>13</v>
      </c>
      <c r="G29" s="28">
        <f t="shared" si="2"/>
        <v>1.5384615384615385</v>
      </c>
      <c r="H29" s="15">
        <v>6</v>
      </c>
      <c r="I29" s="15"/>
    </row>
    <row r="30" spans="1:9" ht="15.75" customHeight="1">
      <c r="A30" s="11" t="s">
        <v>38</v>
      </c>
      <c r="B30" s="12">
        <v>10</v>
      </c>
      <c r="C30" s="12">
        <v>3</v>
      </c>
      <c r="D30" s="27">
        <v>3</v>
      </c>
      <c r="E30" s="28">
        <f t="shared" si="0"/>
        <v>4</v>
      </c>
      <c r="F30" s="28">
        <f t="shared" si="1"/>
        <v>7</v>
      </c>
      <c r="G30" s="28">
        <f t="shared" si="2"/>
        <v>1.4285714285714286</v>
      </c>
      <c r="H30" s="15">
        <v>4</v>
      </c>
      <c r="I30" s="15"/>
    </row>
    <row r="31" spans="1:9" ht="15.75" customHeight="1">
      <c r="A31" s="11" t="s">
        <v>39</v>
      </c>
      <c r="B31" s="12">
        <v>17</v>
      </c>
      <c r="C31" s="12">
        <v>12</v>
      </c>
      <c r="D31" s="27">
        <v>7</v>
      </c>
      <c r="E31" s="28">
        <f t="shared" si="0"/>
        <v>7.5</v>
      </c>
      <c r="F31" s="28">
        <f t="shared" si="1"/>
        <v>14.5</v>
      </c>
      <c r="G31" s="28">
        <f t="shared" si="2"/>
        <v>1.1724137931034482</v>
      </c>
      <c r="H31" s="15">
        <v>7</v>
      </c>
      <c r="I31" s="15">
        <v>11</v>
      </c>
    </row>
    <row r="32" spans="1:9" ht="15.75" customHeight="1">
      <c r="A32" s="11" t="s">
        <v>48</v>
      </c>
      <c r="B32" s="12">
        <v>20</v>
      </c>
      <c r="C32" s="12">
        <v>9</v>
      </c>
      <c r="D32" s="27">
        <v>6</v>
      </c>
      <c r="E32" s="28">
        <f t="shared" si="0"/>
        <v>8.5</v>
      </c>
      <c r="F32" s="28">
        <f t="shared" si="1"/>
        <v>14.5</v>
      </c>
      <c r="G32" s="28">
        <f t="shared" si="2"/>
        <v>1.3793103448275863</v>
      </c>
      <c r="H32" s="15">
        <v>8</v>
      </c>
      <c r="I32" s="15">
        <v>11</v>
      </c>
    </row>
    <row r="33" spans="1:9" ht="15.75" customHeight="1">
      <c r="A33" s="11" t="s">
        <v>41</v>
      </c>
      <c r="B33" s="12">
        <v>19</v>
      </c>
      <c r="C33" s="12">
        <v>4</v>
      </c>
      <c r="D33" s="27">
        <v>4</v>
      </c>
      <c r="E33" s="28">
        <f t="shared" si="0"/>
        <v>7.5</v>
      </c>
      <c r="F33" s="28">
        <f t="shared" si="1"/>
        <v>11.5</v>
      </c>
      <c r="G33" s="28">
        <f t="shared" si="2"/>
        <v>1.6521739130434783</v>
      </c>
      <c r="H33" s="15">
        <v>7</v>
      </c>
      <c r="I33" s="15">
        <v>11</v>
      </c>
    </row>
    <row r="34" spans="1:11" ht="15.75" customHeight="1">
      <c r="A34" s="11" t="s">
        <v>42</v>
      </c>
      <c r="B34" s="12">
        <v>20</v>
      </c>
      <c r="C34" s="12">
        <v>7</v>
      </c>
      <c r="D34" s="27">
        <v>7</v>
      </c>
      <c r="E34" s="28">
        <f t="shared" si="0"/>
        <v>6.5</v>
      </c>
      <c r="F34" s="28">
        <f t="shared" si="1"/>
        <v>13.5</v>
      </c>
      <c r="G34" s="28">
        <f t="shared" si="2"/>
        <v>1.4814814814814814</v>
      </c>
      <c r="H34" s="15">
        <v>6</v>
      </c>
      <c r="I34" s="15">
        <v>11</v>
      </c>
      <c r="K34" t="s">
        <v>49</v>
      </c>
    </row>
    <row r="35" spans="1:9" ht="15.75" customHeight="1">
      <c r="A35" s="11" t="s">
        <v>43</v>
      </c>
      <c r="B35" s="12">
        <v>20</v>
      </c>
      <c r="C35" s="12">
        <v>8</v>
      </c>
      <c r="D35" s="27">
        <v>6</v>
      </c>
      <c r="E35" s="29">
        <f t="shared" si="0"/>
        <v>7.090909090909091</v>
      </c>
      <c r="F35" s="29">
        <f t="shared" si="1"/>
        <v>13.09090909090909</v>
      </c>
      <c r="G35" s="28">
        <f t="shared" si="2"/>
        <v>1.527777777777778</v>
      </c>
      <c r="H35" s="15">
        <v>7</v>
      </c>
      <c r="I35" s="15">
        <v>2</v>
      </c>
    </row>
    <row r="36" spans="1:9" s="34" customFormat="1" ht="18">
      <c r="A36" s="30" t="s">
        <v>44</v>
      </c>
      <c r="B36" s="31">
        <f>SUM(B3:B35)</f>
        <v>558</v>
      </c>
      <c r="C36" s="31">
        <v>250</v>
      </c>
      <c r="D36" s="31">
        <v>193</v>
      </c>
      <c r="E36" s="23">
        <f>SUM(E3:E35)</f>
        <v>215.00000000000003</v>
      </c>
      <c r="F36" s="32">
        <f>SUM(F3:F35)</f>
        <v>407.99999999999994</v>
      </c>
      <c r="G36" s="33">
        <f>B36/F36</f>
        <v>1.3676470588235297</v>
      </c>
      <c r="H36" s="26">
        <f>SUM(H3:H35)</f>
        <v>205</v>
      </c>
      <c r="I36" s="26">
        <f>SUM(I3:I35)</f>
        <v>209</v>
      </c>
    </row>
  </sheetData>
  <sheetProtection selectLockedCells="1" selectUnlockedCells="1"/>
  <mergeCells count="2">
    <mergeCell ref="A1:F1"/>
    <mergeCell ref="H1:I1"/>
  </mergeCells>
  <printOptions/>
  <pageMargins left="0.5402777777777777" right="0.4097222222222222" top="0.42986111111111114" bottom="0.1597222222222222" header="0.1701388888888889" footer="0.5118055555555555"/>
  <pageSetup horizontalDpi="300" verticalDpi="300" orientation="landscape" paperSize="9" scale="96"/>
  <headerFooter alignWithMargins="0">
    <oddHeader>&amp;C&amp;"Palace Script MT,Standard"&amp;20Ufficio Scolastico Territoriale di Pisa</oddHead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44">
      <selection activeCell="F46" sqref="F46"/>
    </sheetView>
  </sheetViews>
  <sheetFormatPr defaultColWidth="9.140625" defaultRowHeight="12.75"/>
  <cols>
    <col min="1" max="1" width="47.00390625" style="0" customWidth="1"/>
    <col min="2" max="6" width="14.7109375" style="0" customWidth="1"/>
    <col min="7" max="7" width="15.140625" style="0" customWidth="1"/>
    <col min="8" max="9" width="11.7109375" style="35" customWidth="1"/>
  </cols>
  <sheetData>
    <row r="1" spans="1:9" ht="21" customHeight="1">
      <c r="A1" s="62" t="s">
        <v>50</v>
      </c>
      <c r="B1" s="62"/>
      <c r="C1" s="62"/>
      <c r="D1" s="62"/>
      <c r="E1" s="62"/>
      <c r="F1" s="62"/>
      <c r="H1" s="63" t="s">
        <v>1</v>
      </c>
      <c r="I1" s="63"/>
    </row>
    <row r="2" spans="1:9" s="10" customFormat="1" ht="39.75" customHeight="1">
      <c r="A2" s="2" t="s">
        <v>2</v>
      </c>
      <c r="B2" s="36" t="s">
        <v>46</v>
      </c>
      <c r="C2" s="37" t="s">
        <v>51</v>
      </c>
      <c r="D2" s="36" t="s">
        <v>5</v>
      </c>
      <c r="E2" s="37" t="s">
        <v>6</v>
      </c>
      <c r="F2" s="37" t="s">
        <v>47</v>
      </c>
      <c r="G2" s="37" t="s">
        <v>8</v>
      </c>
      <c r="H2" s="38" t="s">
        <v>9</v>
      </c>
      <c r="I2" s="39" t="s">
        <v>10</v>
      </c>
    </row>
    <row r="3" spans="1:9" ht="18" customHeight="1">
      <c r="A3" s="40" t="s">
        <v>52</v>
      </c>
      <c r="B3" s="12">
        <v>3</v>
      </c>
      <c r="C3" s="12">
        <v>2</v>
      </c>
      <c r="D3" s="41">
        <v>1</v>
      </c>
      <c r="E3" s="42">
        <f>H3+I3/18</f>
        <v>2</v>
      </c>
      <c r="F3" s="42">
        <f>D3+E3</f>
        <v>3</v>
      </c>
      <c r="G3" s="42">
        <f>B3/F3</f>
        <v>1</v>
      </c>
      <c r="H3" s="43">
        <v>2</v>
      </c>
      <c r="I3" s="43">
        <v>0</v>
      </c>
    </row>
    <row r="4" spans="1:9" ht="18" customHeight="1">
      <c r="A4" s="40" t="s">
        <v>53</v>
      </c>
      <c r="B4" s="12">
        <v>13</v>
      </c>
      <c r="C4" s="12">
        <v>4</v>
      </c>
      <c r="D4" s="41">
        <v>4</v>
      </c>
      <c r="E4" s="42">
        <f aca="true" t="shared" si="0" ref="E4:E49">H4+I4/18</f>
        <v>7</v>
      </c>
      <c r="F4" s="42">
        <f aca="true" t="shared" si="1" ref="F4:F49">D4+E4</f>
        <v>11</v>
      </c>
      <c r="G4" s="42">
        <f aca="true" t="shared" si="2" ref="G4:G49">B4/F4</f>
        <v>1.1818181818181819</v>
      </c>
      <c r="H4" s="43">
        <v>7</v>
      </c>
      <c r="I4" s="43">
        <v>0</v>
      </c>
    </row>
    <row r="5" spans="1:9" ht="18" customHeight="1">
      <c r="A5" s="40" t="s">
        <v>54</v>
      </c>
      <c r="B5" s="12">
        <v>12</v>
      </c>
      <c r="C5" s="12">
        <v>5</v>
      </c>
      <c r="D5" s="41">
        <v>3</v>
      </c>
      <c r="E5" s="42">
        <f t="shared" si="0"/>
        <v>6</v>
      </c>
      <c r="F5" s="42">
        <f t="shared" si="1"/>
        <v>9</v>
      </c>
      <c r="G5" s="42">
        <f t="shared" si="2"/>
        <v>1.3333333333333333</v>
      </c>
      <c r="H5" s="43">
        <v>6</v>
      </c>
      <c r="I5" s="43">
        <v>0</v>
      </c>
    </row>
    <row r="6" spans="1:9" ht="18" customHeight="1">
      <c r="A6" s="40" t="s">
        <v>55</v>
      </c>
      <c r="B6" s="12">
        <v>9</v>
      </c>
      <c r="C6" s="12">
        <v>2</v>
      </c>
      <c r="D6" s="41">
        <v>2</v>
      </c>
      <c r="E6" s="42">
        <f t="shared" si="0"/>
        <v>3.5</v>
      </c>
      <c r="F6" s="42">
        <f t="shared" si="1"/>
        <v>5.5</v>
      </c>
      <c r="G6" s="42">
        <f t="shared" si="2"/>
        <v>1.6363636363636365</v>
      </c>
      <c r="H6" s="43">
        <v>3</v>
      </c>
      <c r="I6" s="43">
        <v>9</v>
      </c>
    </row>
    <row r="7" spans="1:9" ht="18" customHeight="1">
      <c r="A7" s="40" t="s">
        <v>56</v>
      </c>
      <c r="B7" s="12">
        <v>5</v>
      </c>
      <c r="C7" s="12">
        <v>2</v>
      </c>
      <c r="D7" s="41">
        <v>2</v>
      </c>
      <c r="E7" s="42">
        <f t="shared" si="0"/>
        <v>1.5</v>
      </c>
      <c r="F7" s="42">
        <f t="shared" si="1"/>
        <v>3.5</v>
      </c>
      <c r="G7" s="42">
        <f t="shared" si="2"/>
        <v>1.4285714285714286</v>
      </c>
      <c r="H7" s="43">
        <v>1</v>
      </c>
      <c r="I7" s="43">
        <v>9</v>
      </c>
    </row>
    <row r="8" spans="1:9" ht="18" customHeight="1">
      <c r="A8" s="40" t="s">
        <v>57</v>
      </c>
      <c r="B8" s="12">
        <v>3</v>
      </c>
      <c r="C8" s="12">
        <v>1</v>
      </c>
      <c r="D8" s="41">
        <v>1</v>
      </c>
      <c r="E8" s="42">
        <f t="shared" si="0"/>
        <v>1</v>
      </c>
      <c r="F8" s="42">
        <f t="shared" si="1"/>
        <v>2</v>
      </c>
      <c r="G8" s="42">
        <f t="shared" si="2"/>
        <v>1.5</v>
      </c>
      <c r="H8" s="43">
        <v>1</v>
      </c>
      <c r="I8" s="43">
        <v>0</v>
      </c>
    </row>
    <row r="9" spans="1:9" ht="18" customHeight="1">
      <c r="A9" s="40" t="s">
        <v>58</v>
      </c>
      <c r="B9" s="12">
        <v>4</v>
      </c>
      <c r="C9" s="12">
        <v>1</v>
      </c>
      <c r="D9" s="41"/>
      <c r="E9" s="42">
        <f t="shared" si="0"/>
        <v>2.5</v>
      </c>
      <c r="F9" s="42">
        <f t="shared" si="1"/>
        <v>2.5</v>
      </c>
      <c r="G9" s="42">
        <f t="shared" si="2"/>
        <v>1.6</v>
      </c>
      <c r="H9" s="43">
        <v>2</v>
      </c>
      <c r="I9" s="43">
        <v>9</v>
      </c>
    </row>
    <row r="10" spans="1:9" ht="18" customHeight="1">
      <c r="A10" s="40" t="s">
        <v>59</v>
      </c>
      <c r="B10" s="12">
        <v>8</v>
      </c>
      <c r="C10" s="12">
        <v>3</v>
      </c>
      <c r="D10" s="41">
        <v>3</v>
      </c>
      <c r="E10" s="42">
        <f t="shared" si="0"/>
        <v>2.5</v>
      </c>
      <c r="F10" s="42">
        <f t="shared" si="1"/>
        <v>5.5</v>
      </c>
      <c r="G10" s="42">
        <f t="shared" si="2"/>
        <v>1.4545454545454546</v>
      </c>
      <c r="H10" s="43">
        <v>2</v>
      </c>
      <c r="I10" s="43">
        <v>9</v>
      </c>
    </row>
    <row r="11" spans="1:9" ht="18" customHeight="1">
      <c r="A11" s="40" t="s">
        <v>60</v>
      </c>
      <c r="B11" s="12">
        <v>4</v>
      </c>
      <c r="C11" s="12">
        <v>2</v>
      </c>
      <c r="D11" s="41">
        <v>2</v>
      </c>
      <c r="E11" s="42">
        <f t="shared" si="0"/>
        <v>1</v>
      </c>
      <c r="F11" s="42">
        <f t="shared" si="1"/>
        <v>3</v>
      </c>
      <c r="G11" s="42">
        <f t="shared" si="2"/>
        <v>1.3333333333333333</v>
      </c>
      <c r="H11" s="43">
        <v>1</v>
      </c>
      <c r="I11" s="43"/>
    </row>
    <row r="12" spans="1:9" ht="18" customHeight="1">
      <c r="A12" s="40" t="s">
        <v>61</v>
      </c>
      <c r="B12" s="12">
        <v>9</v>
      </c>
      <c r="C12" s="12">
        <v>5</v>
      </c>
      <c r="D12" s="41">
        <v>1</v>
      </c>
      <c r="E12" s="42">
        <f t="shared" si="0"/>
        <v>6.5</v>
      </c>
      <c r="F12" s="42">
        <f t="shared" si="1"/>
        <v>7.5</v>
      </c>
      <c r="G12" s="42">
        <f t="shared" si="2"/>
        <v>1.2</v>
      </c>
      <c r="H12" s="43">
        <v>6</v>
      </c>
      <c r="I12" s="43">
        <v>9</v>
      </c>
    </row>
    <row r="13" spans="1:9" ht="18" customHeight="1">
      <c r="A13" s="40" t="s">
        <v>62</v>
      </c>
      <c r="B13" s="12">
        <v>5</v>
      </c>
      <c r="C13" s="12">
        <v>3</v>
      </c>
      <c r="D13" s="41">
        <v>2</v>
      </c>
      <c r="E13" s="42">
        <f t="shared" si="0"/>
        <v>2</v>
      </c>
      <c r="F13" s="42">
        <f t="shared" si="1"/>
        <v>4</v>
      </c>
      <c r="G13" s="42">
        <f t="shared" si="2"/>
        <v>1.25</v>
      </c>
      <c r="H13" s="43">
        <v>2</v>
      </c>
      <c r="I13" s="43"/>
    </row>
    <row r="14" spans="1:9" ht="18" customHeight="1">
      <c r="A14" s="40" t="s">
        <v>63</v>
      </c>
      <c r="B14" s="12">
        <v>14</v>
      </c>
      <c r="C14" s="12">
        <v>2</v>
      </c>
      <c r="D14" s="41">
        <v>4</v>
      </c>
      <c r="E14" s="42">
        <f t="shared" si="0"/>
        <v>4</v>
      </c>
      <c r="F14" s="42">
        <f t="shared" si="1"/>
        <v>8</v>
      </c>
      <c r="G14" s="42">
        <f t="shared" si="2"/>
        <v>1.75</v>
      </c>
      <c r="H14" s="43">
        <v>4</v>
      </c>
      <c r="I14" s="43"/>
    </row>
    <row r="15" spans="1:9" ht="18" customHeight="1">
      <c r="A15" s="40" t="s">
        <v>64</v>
      </c>
      <c r="B15" s="12">
        <v>5</v>
      </c>
      <c r="C15" s="12">
        <v>2</v>
      </c>
      <c r="D15" s="41">
        <v>2</v>
      </c>
      <c r="E15" s="42">
        <f t="shared" si="0"/>
        <v>1.8333333333333335</v>
      </c>
      <c r="F15" s="42">
        <f t="shared" si="1"/>
        <v>3.8333333333333335</v>
      </c>
      <c r="G15" s="42">
        <f t="shared" si="2"/>
        <v>1.3043478260869565</v>
      </c>
      <c r="H15" s="43">
        <v>1</v>
      </c>
      <c r="I15" s="43">
        <v>15</v>
      </c>
    </row>
    <row r="16" spans="1:9" ht="18" customHeight="1">
      <c r="A16" s="40" t="s">
        <v>65</v>
      </c>
      <c r="B16" s="12">
        <v>2</v>
      </c>
      <c r="C16" s="12">
        <v>0</v>
      </c>
      <c r="D16" s="41">
        <v>0</v>
      </c>
      <c r="E16" s="42">
        <f t="shared" si="0"/>
        <v>1</v>
      </c>
      <c r="F16" s="42">
        <f t="shared" si="1"/>
        <v>1</v>
      </c>
      <c r="G16" s="42">
        <f t="shared" si="2"/>
        <v>2</v>
      </c>
      <c r="H16" s="43">
        <v>1</v>
      </c>
      <c r="I16" s="43"/>
    </row>
    <row r="17" spans="1:9" ht="18" customHeight="1">
      <c r="A17" s="40" t="s">
        <v>19</v>
      </c>
      <c r="B17" s="12">
        <v>16</v>
      </c>
      <c r="C17" s="12">
        <v>5</v>
      </c>
      <c r="D17" s="41">
        <v>7</v>
      </c>
      <c r="E17" s="42">
        <f t="shared" si="0"/>
        <v>2.5</v>
      </c>
      <c r="F17" s="42">
        <f t="shared" si="1"/>
        <v>9.5</v>
      </c>
      <c r="G17" s="42">
        <f t="shared" si="2"/>
        <v>1.6842105263157894</v>
      </c>
      <c r="H17" s="43">
        <v>2</v>
      </c>
      <c r="I17" s="43">
        <v>9</v>
      </c>
    </row>
    <row r="18" spans="1:9" ht="18" customHeight="1">
      <c r="A18" s="40" t="s">
        <v>66</v>
      </c>
      <c r="B18" s="12">
        <v>17</v>
      </c>
      <c r="C18" s="12">
        <v>5</v>
      </c>
      <c r="D18" s="41">
        <v>5</v>
      </c>
      <c r="E18" s="42">
        <f t="shared" si="0"/>
        <v>6.5</v>
      </c>
      <c r="F18" s="42">
        <f t="shared" si="1"/>
        <v>11.5</v>
      </c>
      <c r="G18" s="42">
        <f t="shared" si="2"/>
        <v>1.4782608695652173</v>
      </c>
      <c r="H18" s="43">
        <v>6</v>
      </c>
      <c r="I18" s="43">
        <v>9</v>
      </c>
    </row>
    <row r="19" spans="1:9" ht="18" customHeight="1">
      <c r="A19" s="40" t="s">
        <v>67</v>
      </c>
      <c r="B19" s="12">
        <v>10</v>
      </c>
      <c r="C19" s="12">
        <v>4</v>
      </c>
      <c r="D19" s="41">
        <v>4</v>
      </c>
      <c r="E19" s="42">
        <f t="shared" si="0"/>
        <v>2.5</v>
      </c>
      <c r="F19" s="42">
        <f t="shared" si="1"/>
        <v>6.5</v>
      </c>
      <c r="G19" s="42">
        <f t="shared" si="2"/>
        <v>1.5384615384615385</v>
      </c>
      <c r="H19" s="43">
        <v>2</v>
      </c>
      <c r="I19" s="43">
        <v>9</v>
      </c>
    </row>
    <row r="20" spans="1:9" ht="18" customHeight="1">
      <c r="A20" s="40" t="s">
        <v>22</v>
      </c>
      <c r="B20" s="12">
        <v>14</v>
      </c>
      <c r="C20" s="12">
        <v>9</v>
      </c>
      <c r="D20" s="41">
        <v>5</v>
      </c>
      <c r="E20" s="42">
        <f t="shared" si="0"/>
        <v>7.5</v>
      </c>
      <c r="F20" s="42">
        <f t="shared" si="1"/>
        <v>12.5</v>
      </c>
      <c r="G20" s="42">
        <f t="shared" si="2"/>
        <v>1.12</v>
      </c>
      <c r="H20" s="43">
        <v>7</v>
      </c>
      <c r="I20" s="43">
        <v>9</v>
      </c>
    </row>
    <row r="21" spans="1:9" ht="18" customHeight="1">
      <c r="A21" s="40" t="s">
        <v>23</v>
      </c>
      <c r="B21" s="12">
        <v>6</v>
      </c>
      <c r="C21" s="12">
        <v>3</v>
      </c>
      <c r="D21" s="41">
        <v>2</v>
      </c>
      <c r="E21" s="42">
        <f t="shared" si="0"/>
        <v>2.5</v>
      </c>
      <c r="F21" s="42">
        <f t="shared" si="1"/>
        <v>4.5</v>
      </c>
      <c r="G21" s="42">
        <f t="shared" si="2"/>
        <v>1.3333333333333333</v>
      </c>
      <c r="H21" s="43">
        <v>2</v>
      </c>
      <c r="I21" s="43">
        <v>9</v>
      </c>
    </row>
    <row r="22" spans="1:9" ht="18" customHeight="1">
      <c r="A22" s="40" t="s">
        <v>68</v>
      </c>
      <c r="B22" s="12">
        <v>2</v>
      </c>
      <c r="C22" s="12">
        <v>0</v>
      </c>
      <c r="D22" s="41">
        <v>0.5</v>
      </c>
      <c r="E22" s="42">
        <f t="shared" si="0"/>
        <v>0.5</v>
      </c>
      <c r="F22" s="42">
        <f t="shared" si="1"/>
        <v>1</v>
      </c>
      <c r="G22" s="42">
        <f t="shared" si="2"/>
        <v>2</v>
      </c>
      <c r="H22" s="43"/>
      <c r="I22" s="43">
        <v>9</v>
      </c>
    </row>
    <row r="23" spans="1:9" ht="18" customHeight="1">
      <c r="A23" s="40" t="s">
        <v>24</v>
      </c>
      <c r="B23" s="12">
        <v>2</v>
      </c>
      <c r="C23" s="12">
        <v>0</v>
      </c>
      <c r="D23" s="41">
        <v>0.5</v>
      </c>
      <c r="E23" s="42">
        <f t="shared" si="0"/>
        <v>0.5</v>
      </c>
      <c r="F23" s="42">
        <f t="shared" si="1"/>
        <v>1</v>
      </c>
      <c r="G23" s="42">
        <f t="shared" si="2"/>
        <v>2</v>
      </c>
      <c r="H23" s="43"/>
      <c r="I23" s="43">
        <v>9</v>
      </c>
    </row>
    <row r="24" spans="1:9" ht="18" customHeight="1">
      <c r="A24" s="40" t="s">
        <v>69</v>
      </c>
      <c r="B24" s="12">
        <v>2</v>
      </c>
      <c r="C24" s="12">
        <v>0</v>
      </c>
      <c r="D24" s="41">
        <v>0</v>
      </c>
      <c r="E24" s="42">
        <f t="shared" si="0"/>
        <v>1.1666666666666667</v>
      </c>
      <c r="F24" s="42">
        <f t="shared" si="1"/>
        <v>1.1666666666666667</v>
      </c>
      <c r="G24" s="42">
        <f t="shared" si="2"/>
        <v>1.7142857142857142</v>
      </c>
      <c r="H24" s="43">
        <v>1</v>
      </c>
      <c r="I24" s="43">
        <v>3</v>
      </c>
    </row>
    <row r="25" spans="1:9" ht="18" customHeight="1">
      <c r="A25" s="40" t="s">
        <v>70</v>
      </c>
      <c r="B25" s="12">
        <v>2</v>
      </c>
      <c r="C25" s="12">
        <v>0</v>
      </c>
      <c r="D25" s="41">
        <v>0</v>
      </c>
      <c r="E25" s="42">
        <f t="shared" si="0"/>
        <v>1.1666666666666667</v>
      </c>
      <c r="F25" s="42">
        <f t="shared" si="1"/>
        <v>1.1666666666666667</v>
      </c>
      <c r="G25" s="42">
        <f t="shared" si="2"/>
        <v>1.7142857142857142</v>
      </c>
      <c r="H25" s="43">
        <v>1</v>
      </c>
      <c r="I25" s="43">
        <v>3</v>
      </c>
    </row>
    <row r="26" spans="1:9" ht="18" customHeight="1">
      <c r="A26" s="40" t="s">
        <v>71</v>
      </c>
      <c r="B26" s="12">
        <v>3</v>
      </c>
      <c r="C26" s="12">
        <v>1</v>
      </c>
      <c r="D26" s="41">
        <v>1</v>
      </c>
      <c r="E26" s="42">
        <f t="shared" si="0"/>
        <v>1</v>
      </c>
      <c r="F26" s="42">
        <f t="shared" si="1"/>
        <v>2</v>
      </c>
      <c r="G26" s="42">
        <f t="shared" si="2"/>
        <v>1.5</v>
      </c>
      <c r="H26" s="43">
        <v>1</v>
      </c>
      <c r="I26" s="43"/>
    </row>
    <row r="27" spans="1:9" ht="18" customHeight="1">
      <c r="A27" s="40" t="s">
        <v>26</v>
      </c>
      <c r="B27" s="12">
        <v>10</v>
      </c>
      <c r="C27" s="12">
        <v>4</v>
      </c>
      <c r="D27" s="41">
        <v>3</v>
      </c>
      <c r="E27" s="42">
        <f t="shared" si="0"/>
        <v>4</v>
      </c>
      <c r="F27" s="42">
        <f t="shared" si="1"/>
        <v>7</v>
      </c>
      <c r="G27" s="42">
        <f t="shared" si="2"/>
        <v>1.4285714285714286</v>
      </c>
      <c r="H27" s="43">
        <v>4</v>
      </c>
      <c r="I27" s="43"/>
    </row>
    <row r="28" spans="1:9" ht="18" customHeight="1">
      <c r="A28" s="40" t="s">
        <v>72</v>
      </c>
      <c r="B28" s="12">
        <v>11</v>
      </c>
      <c r="C28" s="12">
        <v>4</v>
      </c>
      <c r="D28" s="41">
        <v>4</v>
      </c>
      <c r="E28" s="42">
        <f t="shared" si="0"/>
        <v>5</v>
      </c>
      <c r="F28" s="42">
        <f t="shared" si="1"/>
        <v>9</v>
      </c>
      <c r="G28" s="42">
        <f t="shared" si="2"/>
        <v>1.2222222222222223</v>
      </c>
      <c r="H28" s="43">
        <v>5</v>
      </c>
      <c r="I28" s="43"/>
    </row>
    <row r="29" spans="1:9" ht="18" customHeight="1">
      <c r="A29" s="40" t="s">
        <v>73</v>
      </c>
      <c r="B29" s="12">
        <v>7</v>
      </c>
      <c r="C29" s="12">
        <v>2</v>
      </c>
      <c r="D29" s="41">
        <v>2</v>
      </c>
      <c r="E29" s="42">
        <f t="shared" si="0"/>
        <v>2.8333333333333335</v>
      </c>
      <c r="F29" s="42">
        <f t="shared" si="1"/>
        <v>4.833333333333334</v>
      </c>
      <c r="G29" s="42">
        <f t="shared" si="2"/>
        <v>1.4482758620689653</v>
      </c>
      <c r="H29" s="43">
        <v>2</v>
      </c>
      <c r="I29" s="43">
        <v>15</v>
      </c>
    </row>
    <row r="30" spans="1:9" ht="18" customHeight="1">
      <c r="A30" s="40" t="s">
        <v>74</v>
      </c>
      <c r="B30" s="12">
        <v>3</v>
      </c>
      <c r="C30" s="12">
        <v>1</v>
      </c>
      <c r="D30" s="41">
        <v>2</v>
      </c>
      <c r="E30" s="42">
        <f t="shared" si="0"/>
        <v>0.16666666666666666</v>
      </c>
      <c r="F30" s="42">
        <f t="shared" si="1"/>
        <v>2.1666666666666665</v>
      </c>
      <c r="G30" s="42">
        <f t="shared" si="2"/>
        <v>1.3846153846153848</v>
      </c>
      <c r="H30" s="43"/>
      <c r="I30" s="43">
        <v>3</v>
      </c>
    </row>
    <row r="31" spans="1:9" ht="18" customHeight="1">
      <c r="A31" s="40" t="s">
        <v>29</v>
      </c>
      <c r="B31" s="12">
        <v>3</v>
      </c>
      <c r="C31" s="12">
        <v>2</v>
      </c>
      <c r="D31" s="41">
        <v>1</v>
      </c>
      <c r="E31" s="42">
        <f t="shared" si="0"/>
        <v>1.5</v>
      </c>
      <c r="F31" s="42">
        <f t="shared" si="1"/>
        <v>2.5</v>
      </c>
      <c r="G31" s="42">
        <f t="shared" si="2"/>
        <v>1.2</v>
      </c>
      <c r="H31" s="43">
        <v>1</v>
      </c>
      <c r="I31" s="43">
        <v>9</v>
      </c>
    </row>
    <row r="32" spans="1:9" ht="18" customHeight="1">
      <c r="A32" s="40" t="s">
        <v>75</v>
      </c>
      <c r="B32" s="12">
        <v>2</v>
      </c>
      <c r="C32" s="12">
        <v>0</v>
      </c>
      <c r="D32" s="41"/>
      <c r="E32" s="42">
        <f t="shared" si="0"/>
        <v>1</v>
      </c>
      <c r="F32" s="42">
        <f t="shared" si="1"/>
        <v>1</v>
      </c>
      <c r="G32" s="42">
        <f t="shared" si="2"/>
        <v>2</v>
      </c>
      <c r="H32" s="43">
        <v>1</v>
      </c>
      <c r="I32" s="43"/>
    </row>
    <row r="33" spans="1:9" ht="18" customHeight="1">
      <c r="A33" s="40" t="s">
        <v>76</v>
      </c>
      <c r="B33" s="12">
        <v>18</v>
      </c>
      <c r="C33" s="12">
        <v>8</v>
      </c>
      <c r="D33" s="41">
        <v>5</v>
      </c>
      <c r="E33" s="42">
        <f t="shared" si="0"/>
        <v>6</v>
      </c>
      <c r="F33" s="42">
        <f t="shared" si="1"/>
        <v>11</v>
      </c>
      <c r="G33" s="42">
        <f t="shared" si="2"/>
        <v>1.6363636363636365</v>
      </c>
      <c r="H33" s="43">
        <v>6</v>
      </c>
      <c r="I33" s="43"/>
    </row>
    <row r="34" spans="1:9" ht="18" customHeight="1">
      <c r="A34" s="40" t="s">
        <v>77</v>
      </c>
      <c r="B34" s="12">
        <v>5</v>
      </c>
      <c r="C34" s="12">
        <v>5</v>
      </c>
      <c r="D34" s="41">
        <v>4</v>
      </c>
      <c r="E34" s="42">
        <f t="shared" si="0"/>
        <v>1</v>
      </c>
      <c r="F34" s="42">
        <f t="shared" si="1"/>
        <v>5</v>
      </c>
      <c r="G34" s="42">
        <f t="shared" si="2"/>
        <v>1</v>
      </c>
      <c r="H34" s="43">
        <v>1</v>
      </c>
      <c r="I34" s="43"/>
    </row>
    <row r="35" spans="1:9" ht="18" customHeight="1">
      <c r="A35" s="40" t="s">
        <v>78</v>
      </c>
      <c r="B35" s="12">
        <v>7</v>
      </c>
      <c r="C35" s="12">
        <v>3</v>
      </c>
      <c r="D35" s="41">
        <v>1</v>
      </c>
      <c r="E35" s="42">
        <f t="shared" si="0"/>
        <v>4</v>
      </c>
      <c r="F35" s="42">
        <f t="shared" si="1"/>
        <v>5</v>
      </c>
      <c r="G35" s="42">
        <f t="shared" si="2"/>
        <v>1.4</v>
      </c>
      <c r="H35" s="43">
        <v>4</v>
      </c>
      <c r="I35" s="43"/>
    </row>
    <row r="36" spans="1:9" ht="18" customHeight="1">
      <c r="A36" s="40" t="s">
        <v>79</v>
      </c>
      <c r="B36" s="12">
        <v>12</v>
      </c>
      <c r="C36" s="12">
        <v>3</v>
      </c>
      <c r="D36" s="41">
        <v>4</v>
      </c>
      <c r="E36" s="42">
        <f t="shared" si="0"/>
        <v>4.166666666666667</v>
      </c>
      <c r="F36" s="42">
        <f t="shared" si="1"/>
        <v>8.166666666666668</v>
      </c>
      <c r="G36" s="42">
        <f t="shared" si="2"/>
        <v>1.4693877551020407</v>
      </c>
      <c r="H36" s="43">
        <v>4</v>
      </c>
      <c r="I36" s="43">
        <v>3</v>
      </c>
    </row>
    <row r="37" spans="1:9" ht="18" customHeight="1">
      <c r="A37" s="40" t="s">
        <v>32</v>
      </c>
      <c r="B37" s="12">
        <v>15</v>
      </c>
      <c r="C37" s="12">
        <v>5</v>
      </c>
      <c r="D37" s="41">
        <v>4</v>
      </c>
      <c r="E37" s="42">
        <f t="shared" si="0"/>
        <v>7</v>
      </c>
      <c r="F37" s="42">
        <f t="shared" si="1"/>
        <v>11</v>
      </c>
      <c r="G37" s="42">
        <f t="shared" si="2"/>
        <v>1.3636363636363635</v>
      </c>
      <c r="H37" s="43">
        <v>7</v>
      </c>
      <c r="I37" s="43"/>
    </row>
    <row r="38" spans="1:9" ht="18" customHeight="1">
      <c r="A38" s="40" t="s">
        <v>80</v>
      </c>
      <c r="B38" s="12">
        <v>14</v>
      </c>
      <c r="C38" s="12">
        <v>6</v>
      </c>
      <c r="D38" s="41">
        <v>6</v>
      </c>
      <c r="E38" s="42">
        <f t="shared" si="0"/>
        <v>4.166666666666667</v>
      </c>
      <c r="F38" s="42">
        <f t="shared" si="1"/>
        <v>10.166666666666668</v>
      </c>
      <c r="G38" s="42">
        <f t="shared" si="2"/>
        <v>1.3770491803278686</v>
      </c>
      <c r="H38" s="43">
        <v>4</v>
      </c>
      <c r="I38" s="43">
        <v>3</v>
      </c>
    </row>
    <row r="39" spans="1:9" ht="18" customHeight="1">
      <c r="A39" s="40" t="s">
        <v>81</v>
      </c>
      <c r="B39" s="12">
        <v>16</v>
      </c>
      <c r="C39" s="12">
        <v>7</v>
      </c>
      <c r="D39" s="41">
        <v>4</v>
      </c>
      <c r="E39" s="42">
        <f t="shared" si="0"/>
        <v>7.722222222222222</v>
      </c>
      <c r="F39" s="42">
        <f t="shared" si="1"/>
        <v>11.722222222222221</v>
      </c>
      <c r="G39" s="42">
        <f t="shared" si="2"/>
        <v>1.3649289099526067</v>
      </c>
      <c r="H39" s="43">
        <v>7</v>
      </c>
      <c r="I39" s="43">
        <v>13</v>
      </c>
    </row>
    <row r="40" spans="1:9" ht="18" customHeight="1">
      <c r="A40" s="40" t="s">
        <v>35</v>
      </c>
      <c r="B40" s="12">
        <v>8</v>
      </c>
      <c r="C40" s="12">
        <v>5</v>
      </c>
      <c r="D40" s="41">
        <v>5</v>
      </c>
      <c r="E40" s="42">
        <f t="shared" si="0"/>
        <v>1.5</v>
      </c>
      <c r="F40" s="42">
        <f t="shared" si="1"/>
        <v>6.5</v>
      </c>
      <c r="G40" s="42">
        <f t="shared" si="2"/>
        <v>1.2307692307692308</v>
      </c>
      <c r="H40" s="43">
        <v>1</v>
      </c>
      <c r="I40" s="43">
        <v>9</v>
      </c>
    </row>
    <row r="41" spans="1:9" ht="18" customHeight="1">
      <c r="A41" s="40" t="s">
        <v>82</v>
      </c>
      <c r="B41" s="12">
        <v>13</v>
      </c>
      <c r="C41" s="12">
        <v>5</v>
      </c>
      <c r="D41" s="41">
        <v>5</v>
      </c>
      <c r="E41" s="42">
        <f t="shared" si="0"/>
        <v>4.444444444444445</v>
      </c>
      <c r="F41" s="42">
        <f t="shared" si="1"/>
        <v>9.444444444444445</v>
      </c>
      <c r="G41" s="42">
        <f t="shared" si="2"/>
        <v>1.3764705882352941</v>
      </c>
      <c r="H41" s="43">
        <v>4</v>
      </c>
      <c r="I41" s="43">
        <v>8</v>
      </c>
    </row>
    <row r="42" spans="1:9" ht="18" customHeight="1">
      <c r="A42" s="40" t="s">
        <v>83</v>
      </c>
      <c r="B42" s="12">
        <v>16</v>
      </c>
      <c r="C42" s="12">
        <v>6</v>
      </c>
      <c r="D42" s="41">
        <v>5</v>
      </c>
      <c r="E42" s="42">
        <f t="shared" si="0"/>
        <v>5</v>
      </c>
      <c r="F42" s="42">
        <f t="shared" si="1"/>
        <v>10</v>
      </c>
      <c r="G42" s="42">
        <f t="shared" si="2"/>
        <v>1.6</v>
      </c>
      <c r="H42" s="43">
        <v>5</v>
      </c>
      <c r="I42" s="43"/>
    </row>
    <row r="43" spans="1:9" ht="18" customHeight="1">
      <c r="A43" s="40" t="s">
        <v>38</v>
      </c>
      <c r="B43" s="12">
        <v>11</v>
      </c>
      <c r="C43" s="12">
        <v>3</v>
      </c>
      <c r="D43" s="41">
        <v>4</v>
      </c>
      <c r="E43" s="42">
        <f t="shared" si="0"/>
        <v>3.7777777777777777</v>
      </c>
      <c r="F43" s="42">
        <f t="shared" si="1"/>
        <v>7.777777777777778</v>
      </c>
      <c r="G43" s="42">
        <f t="shared" si="2"/>
        <v>1.4142857142857144</v>
      </c>
      <c r="H43" s="43">
        <v>3</v>
      </c>
      <c r="I43" s="43">
        <v>14</v>
      </c>
    </row>
    <row r="44" spans="1:9" ht="18" customHeight="1">
      <c r="A44" s="40" t="s">
        <v>39</v>
      </c>
      <c r="B44" s="12">
        <v>9</v>
      </c>
      <c r="C44" s="12">
        <v>2</v>
      </c>
      <c r="D44" s="41">
        <v>3</v>
      </c>
      <c r="E44" s="42">
        <f t="shared" si="0"/>
        <v>2.5</v>
      </c>
      <c r="F44" s="42">
        <f t="shared" si="1"/>
        <v>5.5</v>
      </c>
      <c r="G44" s="42">
        <f t="shared" si="2"/>
        <v>1.6363636363636365</v>
      </c>
      <c r="H44" s="43">
        <v>2</v>
      </c>
      <c r="I44" s="43">
        <v>9</v>
      </c>
    </row>
    <row r="45" spans="1:9" ht="18" customHeight="1">
      <c r="A45" s="40" t="s">
        <v>84</v>
      </c>
      <c r="B45" s="12">
        <v>20</v>
      </c>
      <c r="C45" s="12">
        <v>5</v>
      </c>
      <c r="D45" s="41">
        <v>5</v>
      </c>
      <c r="E45" s="42">
        <f t="shared" si="0"/>
        <v>7.5</v>
      </c>
      <c r="F45" s="42">
        <f t="shared" si="1"/>
        <v>12.5</v>
      </c>
      <c r="G45" s="42">
        <f t="shared" si="2"/>
        <v>1.6</v>
      </c>
      <c r="H45" s="43">
        <v>7</v>
      </c>
      <c r="I45" s="43">
        <v>9</v>
      </c>
    </row>
    <row r="46" spans="1:9" ht="18" customHeight="1">
      <c r="A46" s="40" t="s">
        <v>85</v>
      </c>
      <c r="B46" s="12">
        <v>14</v>
      </c>
      <c r="C46" s="12">
        <v>5</v>
      </c>
      <c r="D46" s="41">
        <v>4</v>
      </c>
      <c r="E46" s="42">
        <f t="shared" si="0"/>
        <v>6.5</v>
      </c>
      <c r="F46" s="42">
        <f t="shared" si="1"/>
        <v>10.5</v>
      </c>
      <c r="G46" s="42">
        <f t="shared" si="2"/>
        <v>1.3333333333333333</v>
      </c>
      <c r="H46" s="43">
        <v>6</v>
      </c>
      <c r="I46" s="43">
        <v>9</v>
      </c>
    </row>
    <row r="47" spans="1:9" ht="18" customHeight="1">
      <c r="A47" s="40" t="s">
        <v>86</v>
      </c>
      <c r="B47" s="12">
        <v>12</v>
      </c>
      <c r="C47" s="12">
        <v>4</v>
      </c>
      <c r="D47" s="41">
        <v>2</v>
      </c>
      <c r="E47" s="42">
        <f t="shared" si="0"/>
        <v>6</v>
      </c>
      <c r="F47" s="42">
        <f t="shared" si="1"/>
        <v>8</v>
      </c>
      <c r="G47" s="42">
        <f t="shared" si="2"/>
        <v>1.5</v>
      </c>
      <c r="H47" s="43">
        <v>6</v>
      </c>
      <c r="I47" s="43"/>
    </row>
    <row r="48" spans="1:9" ht="18" customHeight="1">
      <c r="A48" s="40" t="s">
        <v>87</v>
      </c>
      <c r="B48" s="12">
        <v>2</v>
      </c>
      <c r="C48" s="12">
        <v>0</v>
      </c>
      <c r="D48" s="41">
        <v>0</v>
      </c>
      <c r="E48" s="42">
        <f t="shared" si="0"/>
        <v>1</v>
      </c>
      <c r="F48" s="42">
        <f t="shared" si="1"/>
        <v>1</v>
      </c>
      <c r="G48" s="42">
        <f t="shared" si="2"/>
        <v>2</v>
      </c>
      <c r="H48" s="43">
        <v>1</v>
      </c>
      <c r="I48" s="43"/>
    </row>
    <row r="49" spans="1:9" ht="18" customHeight="1">
      <c r="A49" s="40" t="s">
        <v>88</v>
      </c>
      <c r="B49" s="12">
        <v>11</v>
      </c>
      <c r="C49" s="12">
        <v>2</v>
      </c>
      <c r="D49" s="41">
        <v>3</v>
      </c>
      <c r="E49" s="42">
        <f t="shared" si="0"/>
        <v>3.8333333333333335</v>
      </c>
      <c r="F49" s="42">
        <f t="shared" si="1"/>
        <v>6.833333333333334</v>
      </c>
      <c r="G49" s="42">
        <f t="shared" si="2"/>
        <v>1.6097560975609755</v>
      </c>
      <c r="H49" s="43">
        <v>3</v>
      </c>
      <c r="I49" s="43">
        <v>15</v>
      </c>
    </row>
    <row r="50" spans="1:9" s="49" customFormat="1" ht="18.75">
      <c r="A50" s="44" t="s">
        <v>44</v>
      </c>
      <c r="B50" s="45">
        <f>SUM(B3:B49)</f>
        <v>409</v>
      </c>
      <c r="C50" s="45">
        <f aca="true" t="shared" si="3" ref="C50:I50">SUM(C3:C49)</f>
        <v>148</v>
      </c>
      <c r="D50" s="46">
        <f t="shared" si="3"/>
        <v>128</v>
      </c>
      <c r="E50" s="23">
        <f t="shared" si="3"/>
        <v>158.77777777777783</v>
      </c>
      <c r="F50" s="46">
        <f t="shared" si="3"/>
        <v>286.77777777777777</v>
      </c>
      <c r="G50" s="47">
        <f>B50/F50</f>
        <v>1.426191398682681</v>
      </c>
      <c r="H50" s="48">
        <f t="shared" si="3"/>
        <v>145</v>
      </c>
      <c r="I50" s="48">
        <f t="shared" si="3"/>
        <v>248</v>
      </c>
    </row>
    <row r="51" spans="3:9" ht="15">
      <c r="C51" s="50"/>
      <c r="D51" s="50"/>
      <c r="E51" s="50"/>
      <c r="H51" s="51"/>
      <c r="I51" s="51"/>
    </row>
    <row r="52" spans="3:9" ht="15">
      <c r="C52" s="50"/>
      <c r="D52" s="50"/>
      <c r="E52" s="50"/>
      <c r="H52" s="51"/>
      <c r="I52" s="51"/>
    </row>
    <row r="53" spans="3:9" ht="15">
      <c r="C53" s="50"/>
      <c r="D53" s="50"/>
      <c r="E53" s="50"/>
      <c r="H53" s="51"/>
      <c r="I53" s="51"/>
    </row>
    <row r="54" spans="3:9" ht="15">
      <c r="C54" s="52"/>
      <c r="D54" s="52"/>
      <c r="E54" s="52"/>
      <c r="H54" s="53"/>
      <c r="I54" s="53"/>
    </row>
    <row r="55" spans="3:9" ht="15">
      <c r="C55" s="52"/>
      <c r="D55" s="52"/>
      <c r="E55" s="52"/>
      <c r="H55" s="53"/>
      <c r="I55" s="53"/>
    </row>
    <row r="56" spans="3:9" ht="15">
      <c r="C56" s="52"/>
      <c r="D56" s="52"/>
      <c r="E56" s="52"/>
      <c r="H56" s="53"/>
      <c r="I56" s="53"/>
    </row>
    <row r="57" spans="3:9" ht="15">
      <c r="C57" s="52"/>
      <c r="D57" s="52"/>
      <c r="E57" s="52"/>
      <c r="H57" s="53"/>
      <c r="I57" s="53"/>
    </row>
    <row r="58" spans="3:9" ht="15">
      <c r="C58" s="52"/>
      <c r="D58" s="52"/>
      <c r="E58" s="52"/>
      <c r="H58" s="53"/>
      <c r="I58" s="53"/>
    </row>
    <row r="59" spans="3:9" ht="15">
      <c r="C59" s="50"/>
      <c r="D59" s="50"/>
      <c r="E59" s="50"/>
      <c r="H59" s="51"/>
      <c r="I59" s="51"/>
    </row>
    <row r="60" spans="3:9" ht="15">
      <c r="C60" s="50"/>
      <c r="D60" s="50"/>
      <c r="E60" s="50"/>
      <c r="H60" s="51"/>
      <c r="I60" s="51"/>
    </row>
    <row r="61" spans="3:9" ht="15">
      <c r="C61" s="50"/>
      <c r="D61" s="50"/>
      <c r="E61" s="50"/>
      <c r="H61" s="51"/>
      <c r="I61" s="51"/>
    </row>
    <row r="62" spans="3:9" ht="15">
      <c r="C62" s="50"/>
      <c r="D62" s="50"/>
      <c r="E62" s="50"/>
      <c r="H62" s="51"/>
      <c r="I62" s="51"/>
    </row>
    <row r="63" spans="3:9" ht="14.25">
      <c r="C63" s="54"/>
      <c r="D63" s="54"/>
      <c r="E63" s="54"/>
      <c r="H63" s="55"/>
      <c r="I63" s="55"/>
    </row>
    <row r="65" ht="12.75">
      <c r="A65" s="56"/>
    </row>
  </sheetData>
  <sheetProtection selectLockedCells="1" selectUnlockedCells="1"/>
  <mergeCells count="2">
    <mergeCell ref="A1:F1"/>
    <mergeCell ref="H1:I1"/>
  </mergeCells>
  <printOptions/>
  <pageMargins left="1.5097222222222222" right="0.75" top="0.8701388888888889" bottom="0.1597222222222222" header="0.4201388888888889" footer="0.5118055555555555"/>
  <pageSetup horizontalDpi="300" verticalDpi="300" orientation="landscape" paperSize="9" scale="58"/>
  <headerFooter alignWithMargins="0">
    <oddHeader>&amp;C&amp;"Palace Script MT,Standard"&amp;20Ufficio Scolastico Territoriale di Pisa</oddHead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3">
      <pane xSplit="1" topLeftCell="B1" activePane="topRight" state="frozen"/>
      <selection pane="topLeft" activeCell="A16" sqref="A16"/>
      <selection pane="topRight" activeCell="I29" sqref="I29"/>
    </sheetView>
  </sheetViews>
  <sheetFormatPr defaultColWidth="9.140625" defaultRowHeight="12.75"/>
  <cols>
    <col min="1" max="1" width="37.7109375" style="0" customWidth="1"/>
    <col min="2" max="4" width="15.00390625" style="0" customWidth="1"/>
    <col min="5" max="5" width="15.140625" style="0" customWidth="1"/>
    <col min="6" max="6" width="9.421875" style="0" customWidth="1"/>
    <col min="7" max="7" width="22.7109375" style="0" customWidth="1"/>
    <col min="8" max="9" width="8.8515625" style="0" customWidth="1"/>
  </cols>
  <sheetData>
    <row r="1" spans="1:9" ht="17.25" customHeight="1">
      <c r="A1" s="62" t="s">
        <v>89</v>
      </c>
      <c r="B1" s="62"/>
      <c r="C1" s="62"/>
      <c r="D1" s="62"/>
      <c r="E1" s="62"/>
      <c r="F1" s="62"/>
      <c r="H1" s="63" t="s">
        <v>1</v>
      </c>
      <c r="I1" s="63"/>
    </row>
    <row r="2" spans="1:9" s="10" customFormat="1" ht="22.5" customHeight="1">
      <c r="A2" s="2" t="s">
        <v>2</v>
      </c>
      <c r="B2" s="3" t="s">
        <v>46</v>
      </c>
      <c r="C2" s="4" t="s">
        <v>4</v>
      </c>
      <c r="D2" s="5" t="s">
        <v>5</v>
      </c>
      <c r="E2" s="6" t="s">
        <v>6</v>
      </c>
      <c r="F2" s="7" t="s">
        <v>47</v>
      </c>
      <c r="G2" s="57" t="s">
        <v>8</v>
      </c>
      <c r="H2" s="9" t="s">
        <v>9</v>
      </c>
      <c r="I2" s="9" t="s">
        <v>10</v>
      </c>
    </row>
    <row r="3" spans="1:9" ht="15.75" customHeight="1">
      <c r="A3" s="11" t="s">
        <v>90</v>
      </c>
      <c r="B3" s="58">
        <v>6</v>
      </c>
      <c r="C3" s="58">
        <v>2</v>
      </c>
      <c r="D3" s="27">
        <v>1</v>
      </c>
      <c r="E3" s="28">
        <f>H3+I3/18</f>
        <v>3.5</v>
      </c>
      <c r="F3" s="28">
        <f>D3+E3</f>
        <v>4.5</v>
      </c>
      <c r="G3" s="28">
        <f>B3/F3</f>
        <v>1.3333333333333333</v>
      </c>
      <c r="H3" s="15">
        <v>3</v>
      </c>
      <c r="I3" s="15">
        <v>9</v>
      </c>
    </row>
    <row r="4" spans="1:9" ht="15.75" customHeight="1">
      <c r="A4" s="11" t="s">
        <v>91</v>
      </c>
      <c r="B4" s="58">
        <v>13</v>
      </c>
      <c r="C4" s="58">
        <v>1</v>
      </c>
      <c r="D4" s="27">
        <v>3</v>
      </c>
      <c r="E4" s="28">
        <f aca="true" t="shared" si="0" ref="E4:E29">H4+I4/18</f>
        <v>4.388888888888889</v>
      </c>
      <c r="F4" s="28">
        <f aca="true" t="shared" si="1" ref="F4:F29">D4+E4</f>
        <v>7.388888888888889</v>
      </c>
      <c r="G4" s="28">
        <f aca="true" t="shared" si="2" ref="G4:G29">B4/F4</f>
        <v>1.7593984962406015</v>
      </c>
      <c r="H4" s="15">
        <v>4</v>
      </c>
      <c r="I4" s="15">
        <v>7</v>
      </c>
    </row>
    <row r="5" spans="1:9" ht="15.75" customHeight="1">
      <c r="A5" s="11" t="s">
        <v>92</v>
      </c>
      <c r="B5" s="58">
        <v>1</v>
      </c>
      <c r="C5" s="58">
        <v>0</v>
      </c>
      <c r="D5" s="27">
        <v>0</v>
      </c>
      <c r="E5" s="28">
        <f t="shared" si="0"/>
        <v>0</v>
      </c>
      <c r="F5" s="28">
        <f t="shared" si="1"/>
        <v>0</v>
      </c>
      <c r="G5" s="28"/>
      <c r="H5" s="15">
        <v>0</v>
      </c>
      <c r="I5" s="15">
        <v>0</v>
      </c>
    </row>
    <row r="6" spans="1:9" ht="15.75" customHeight="1">
      <c r="A6" s="11" t="s">
        <v>93</v>
      </c>
      <c r="B6" s="58">
        <v>41</v>
      </c>
      <c r="C6" s="58">
        <v>10</v>
      </c>
      <c r="D6" s="27">
        <v>14</v>
      </c>
      <c r="E6" s="28">
        <f t="shared" si="0"/>
        <v>10.38888888888889</v>
      </c>
      <c r="F6" s="28">
        <f t="shared" si="1"/>
        <v>24.38888888888889</v>
      </c>
      <c r="G6" s="28">
        <f t="shared" si="2"/>
        <v>1.6810933940774486</v>
      </c>
      <c r="H6" s="15">
        <v>10</v>
      </c>
      <c r="I6" s="15">
        <v>7</v>
      </c>
    </row>
    <row r="7" spans="1:9" ht="15.75" customHeight="1">
      <c r="A7" s="11" t="s">
        <v>94</v>
      </c>
      <c r="B7" s="58">
        <v>18</v>
      </c>
      <c r="C7" s="58">
        <v>5</v>
      </c>
      <c r="D7" s="27">
        <v>8</v>
      </c>
      <c r="E7" s="28">
        <f t="shared" si="0"/>
        <v>2</v>
      </c>
      <c r="F7" s="28">
        <f t="shared" si="1"/>
        <v>10</v>
      </c>
      <c r="G7" s="28">
        <f t="shared" si="2"/>
        <v>1.8</v>
      </c>
      <c r="H7" s="15">
        <v>2</v>
      </c>
      <c r="I7" s="15"/>
    </row>
    <row r="8" spans="1:9" ht="15.75" customHeight="1">
      <c r="A8" s="11" t="s">
        <v>95</v>
      </c>
      <c r="B8" s="58">
        <v>10</v>
      </c>
      <c r="C8" s="58">
        <v>6</v>
      </c>
      <c r="D8" s="27">
        <v>3</v>
      </c>
      <c r="E8" s="28">
        <f t="shared" si="0"/>
        <v>4</v>
      </c>
      <c r="F8" s="28">
        <f t="shared" si="1"/>
        <v>7</v>
      </c>
      <c r="G8" s="28">
        <f t="shared" si="2"/>
        <v>1.4285714285714286</v>
      </c>
      <c r="H8" s="15">
        <v>4</v>
      </c>
      <c r="I8" s="15">
        <v>0</v>
      </c>
    </row>
    <row r="9" spans="1:9" ht="15.75" customHeight="1">
      <c r="A9" s="11" t="s">
        <v>96</v>
      </c>
      <c r="B9" s="58">
        <v>8</v>
      </c>
      <c r="C9" s="58">
        <v>3</v>
      </c>
      <c r="D9" s="27">
        <v>3</v>
      </c>
      <c r="E9" s="28">
        <f t="shared" si="0"/>
        <v>0</v>
      </c>
      <c r="F9" s="28">
        <f t="shared" si="1"/>
        <v>3</v>
      </c>
      <c r="G9" s="28">
        <f t="shared" si="2"/>
        <v>2.6666666666666665</v>
      </c>
      <c r="H9" s="15">
        <v>0</v>
      </c>
      <c r="I9" s="15">
        <v>0</v>
      </c>
    </row>
    <row r="10" spans="1:9" ht="15.75" customHeight="1">
      <c r="A10" s="11" t="s">
        <v>97</v>
      </c>
      <c r="B10" s="58">
        <v>2</v>
      </c>
      <c r="C10" s="58">
        <v>1</v>
      </c>
      <c r="D10" s="27">
        <v>0</v>
      </c>
      <c r="E10" s="28">
        <f t="shared" si="0"/>
        <v>1.5</v>
      </c>
      <c r="F10" s="28">
        <f t="shared" si="1"/>
        <v>1.5</v>
      </c>
      <c r="G10" s="28">
        <f t="shared" si="2"/>
        <v>1.3333333333333333</v>
      </c>
      <c r="H10" s="15">
        <v>1</v>
      </c>
      <c r="I10" s="15">
        <v>9</v>
      </c>
    </row>
    <row r="11" spans="1:9" ht="15.75" customHeight="1">
      <c r="A11" s="11" t="s">
        <v>98</v>
      </c>
      <c r="B11" s="58">
        <v>31</v>
      </c>
      <c r="C11" s="58">
        <v>17</v>
      </c>
      <c r="D11" s="27">
        <v>14</v>
      </c>
      <c r="E11" s="28">
        <f t="shared" si="0"/>
        <v>11.5</v>
      </c>
      <c r="F11" s="28">
        <f t="shared" si="1"/>
        <v>25.5</v>
      </c>
      <c r="G11" s="28">
        <f t="shared" si="2"/>
        <v>1.2156862745098038</v>
      </c>
      <c r="H11" s="15">
        <v>11</v>
      </c>
      <c r="I11" s="15">
        <v>9</v>
      </c>
    </row>
    <row r="12" spans="1:9" ht="15.75" customHeight="1">
      <c r="A12" s="11" t="s">
        <v>99</v>
      </c>
      <c r="B12" s="58">
        <v>54</v>
      </c>
      <c r="C12" s="58">
        <v>23</v>
      </c>
      <c r="D12" s="27">
        <v>17</v>
      </c>
      <c r="E12" s="28">
        <f t="shared" si="0"/>
        <v>23</v>
      </c>
      <c r="F12" s="28">
        <f t="shared" si="1"/>
        <v>40</v>
      </c>
      <c r="G12" s="28">
        <f t="shared" si="2"/>
        <v>1.35</v>
      </c>
      <c r="H12" s="15">
        <v>23</v>
      </c>
      <c r="I12" s="15">
        <v>0</v>
      </c>
    </row>
    <row r="13" spans="1:9" ht="15.75" customHeight="1">
      <c r="A13" s="11" t="s">
        <v>100</v>
      </c>
      <c r="B13" s="58">
        <v>21</v>
      </c>
      <c r="C13" s="58">
        <v>12</v>
      </c>
      <c r="D13" s="27">
        <v>4</v>
      </c>
      <c r="E13" s="28">
        <f t="shared" si="0"/>
        <v>7</v>
      </c>
      <c r="F13" s="28">
        <f t="shared" si="1"/>
        <v>11</v>
      </c>
      <c r="G13" s="28">
        <f t="shared" si="2"/>
        <v>1.9090909090909092</v>
      </c>
      <c r="H13" s="15">
        <v>7</v>
      </c>
      <c r="I13" s="15">
        <v>0</v>
      </c>
    </row>
    <row r="14" spans="1:9" ht="15.75" customHeight="1">
      <c r="A14" s="11" t="s">
        <v>101</v>
      </c>
      <c r="B14" s="58">
        <v>1</v>
      </c>
      <c r="C14" s="58">
        <v>1</v>
      </c>
      <c r="D14" s="27">
        <v>0</v>
      </c>
      <c r="E14" s="28">
        <f t="shared" si="0"/>
        <v>1</v>
      </c>
      <c r="F14" s="28">
        <f t="shared" si="1"/>
        <v>1</v>
      </c>
      <c r="G14" s="28">
        <f t="shared" si="2"/>
        <v>1</v>
      </c>
      <c r="H14" s="15">
        <v>1</v>
      </c>
      <c r="I14" s="15">
        <v>0</v>
      </c>
    </row>
    <row r="15" spans="1:9" ht="15.75" customHeight="1">
      <c r="A15" s="11" t="s">
        <v>102</v>
      </c>
      <c r="B15" s="58">
        <v>2</v>
      </c>
      <c r="C15" s="58">
        <v>1</v>
      </c>
      <c r="D15" s="27">
        <v>0</v>
      </c>
      <c r="E15" s="28">
        <f t="shared" si="0"/>
        <v>1</v>
      </c>
      <c r="F15" s="28">
        <f t="shared" si="1"/>
        <v>1</v>
      </c>
      <c r="G15" s="28">
        <f t="shared" si="2"/>
        <v>2</v>
      </c>
      <c r="H15" s="15">
        <v>1</v>
      </c>
      <c r="I15" s="15">
        <v>0</v>
      </c>
    </row>
    <row r="16" spans="1:9" ht="15.75" customHeight="1">
      <c r="A16" s="11" t="s">
        <v>103</v>
      </c>
      <c r="B16" s="58">
        <v>55</v>
      </c>
      <c r="C16" s="58">
        <v>9</v>
      </c>
      <c r="D16" s="27">
        <v>20</v>
      </c>
      <c r="E16" s="28">
        <f t="shared" si="0"/>
        <v>15.5</v>
      </c>
      <c r="F16" s="28">
        <f t="shared" si="1"/>
        <v>35.5</v>
      </c>
      <c r="G16" s="28">
        <f t="shared" si="2"/>
        <v>1.5492957746478873</v>
      </c>
      <c r="H16" s="15">
        <v>15</v>
      </c>
      <c r="I16" s="15">
        <v>9</v>
      </c>
    </row>
    <row r="17" spans="1:9" ht="15.75" customHeight="1">
      <c r="A17" s="11" t="s">
        <v>104</v>
      </c>
      <c r="B17" s="58">
        <v>2</v>
      </c>
      <c r="C17" s="58">
        <v>1</v>
      </c>
      <c r="D17" s="27">
        <v>0</v>
      </c>
      <c r="E17" s="28">
        <f t="shared" si="0"/>
        <v>1</v>
      </c>
      <c r="F17" s="28">
        <f t="shared" si="1"/>
        <v>1</v>
      </c>
      <c r="G17" s="28">
        <f t="shared" si="2"/>
        <v>2</v>
      </c>
      <c r="H17" s="15">
        <v>1</v>
      </c>
      <c r="I17" s="15"/>
    </row>
    <row r="18" spans="1:9" ht="15.75" customHeight="1">
      <c r="A18" s="11" t="s">
        <v>105</v>
      </c>
      <c r="B18" s="58">
        <v>30</v>
      </c>
      <c r="C18" s="58">
        <v>5</v>
      </c>
      <c r="D18" s="27">
        <v>9</v>
      </c>
      <c r="E18" s="28">
        <f t="shared" si="0"/>
        <v>8</v>
      </c>
      <c r="F18" s="28">
        <f t="shared" si="1"/>
        <v>17</v>
      </c>
      <c r="G18" s="28">
        <f t="shared" si="2"/>
        <v>1.7647058823529411</v>
      </c>
      <c r="H18" s="15">
        <v>8</v>
      </c>
      <c r="I18" s="15">
        <v>0</v>
      </c>
    </row>
    <row r="19" spans="1:9" ht="15.75" customHeight="1">
      <c r="A19" s="11" t="s">
        <v>106</v>
      </c>
      <c r="B19" s="58">
        <v>21</v>
      </c>
      <c r="C19" s="58">
        <v>4</v>
      </c>
      <c r="D19" s="27">
        <v>6</v>
      </c>
      <c r="E19" s="28">
        <f t="shared" si="0"/>
        <v>7.5</v>
      </c>
      <c r="F19" s="28">
        <f t="shared" si="1"/>
        <v>13.5</v>
      </c>
      <c r="G19" s="28">
        <f t="shared" si="2"/>
        <v>1.5555555555555556</v>
      </c>
      <c r="H19" s="15">
        <v>7</v>
      </c>
      <c r="I19" s="15">
        <v>9</v>
      </c>
    </row>
    <row r="20" spans="1:9" ht="15.75" customHeight="1">
      <c r="A20" s="11" t="s">
        <v>107</v>
      </c>
      <c r="B20" s="58">
        <v>31</v>
      </c>
      <c r="C20" s="58">
        <v>16</v>
      </c>
      <c r="D20" s="27">
        <v>14</v>
      </c>
      <c r="E20" s="28">
        <f t="shared" si="0"/>
        <v>11</v>
      </c>
      <c r="F20" s="28">
        <f t="shared" si="1"/>
        <v>25</v>
      </c>
      <c r="G20" s="28">
        <f t="shared" si="2"/>
        <v>1.24</v>
      </c>
      <c r="H20" s="15">
        <v>11</v>
      </c>
      <c r="I20" s="15">
        <v>0</v>
      </c>
    </row>
    <row r="21" spans="1:9" ht="15.75" customHeight="1">
      <c r="A21" s="11" t="s">
        <v>108</v>
      </c>
      <c r="B21" s="58">
        <v>24</v>
      </c>
      <c r="C21" s="58">
        <v>9</v>
      </c>
      <c r="D21" s="27">
        <v>8</v>
      </c>
      <c r="E21" s="28">
        <f t="shared" si="0"/>
        <v>13</v>
      </c>
      <c r="F21" s="28">
        <f t="shared" si="1"/>
        <v>21</v>
      </c>
      <c r="G21" s="28">
        <f t="shared" si="2"/>
        <v>1.1428571428571428</v>
      </c>
      <c r="H21" s="15">
        <v>13</v>
      </c>
      <c r="I21" s="15"/>
    </row>
    <row r="22" spans="1:9" ht="15.75" customHeight="1">
      <c r="A22" s="11" t="s">
        <v>109</v>
      </c>
      <c r="B22" s="58">
        <v>2</v>
      </c>
      <c r="C22" s="58">
        <v>0</v>
      </c>
      <c r="D22" s="27">
        <v>0</v>
      </c>
      <c r="E22" s="28">
        <f t="shared" si="0"/>
        <v>0.3333333333333333</v>
      </c>
      <c r="F22" s="28">
        <f t="shared" si="1"/>
        <v>0.3333333333333333</v>
      </c>
      <c r="G22" s="28">
        <f t="shared" si="2"/>
        <v>6</v>
      </c>
      <c r="H22" s="15">
        <v>0</v>
      </c>
      <c r="I22" s="15">
        <v>6</v>
      </c>
    </row>
    <row r="23" spans="1:9" ht="15.75" customHeight="1">
      <c r="A23" s="11" t="s">
        <v>110</v>
      </c>
      <c r="B23" s="58">
        <v>2</v>
      </c>
      <c r="C23" s="58">
        <v>1</v>
      </c>
      <c r="D23" s="27">
        <v>0</v>
      </c>
      <c r="E23" s="28">
        <f t="shared" si="0"/>
        <v>2.4444444444444446</v>
      </c>
      <c r="F23" s="28">
        <f t="shared" si="1"/>
        <v>2.4444444444444446</v>
      </c>
      <c r="G23" s="28">
        <f t="shared" si="2"/>
        <v>0.8181818181818181</v>
      </c>
      <c r="H23" s="15">
        <v>2</v>
      </c>
      <c r="I23" s="15">
        <v>8</v>
      </c>
    </row>
    <row r="24" spans="1:9" ht="15.75" customHeight="1">
      <c r="A24" s="11" t="s">
        <v>111</v>
      </c>
      <c r="B24" s="58">
        <v>26</v>
      </c>
      <c r="C24" s="58">
        <v>10</v>
      </c>
      <c r="D24" s="27">
        <v>5</v>
      </c>
      <c r="E24" s="28">
        <f t="shared" si="0"/>
        <v>13</v>
      </c>
      <c r="F24" s="28">
        <f t="shared" si="1"/>
        <v>18</v>
      </c>
      <c r="G24" s="28">
        <f t="shared" si="2"/>
        <v>1.4444444444444444</v>
      </c>
      <c r="H24" s="15">
        <v>13</v>
      </c>
      <c r="I24" s="15">
        <v>0</v>
      </c>
    </row>
    <row r="25" spans="1:9" ht="15.75" customHeight="1">
      <c r="A25" s="11" t="s">
        <v>112</v>
      </c>
      <c r="B25" s="58">
        <v>14</v>
      </c>
      <c r="C25" s="58">
        <v>4</v>
      </c>
      <c r="D25" s="27">
        <v>2</v>
      </c>
      <c r="E25" s="28">
        <f t="shared" si="0"/>
        <v>11.777777777777779</v>
      </c>
      <c r="F25" s="28">
        <f t="shared" si="1"/>
        <v>13.777777777777779</v>
      </c>
      <c r="G25" s="28">
        <f t="shared" si="2"/>
        <v>1.0161290322580645</v>
      </c>
      <c r="H25" s="15">
        <v>11</v>
      </c>
      <c r="I25" s="15">
        <v>14</v>
      </c>
    </row>
    <row r="26" spans="1:9" ht="15.75" customHeight="1">
      <c r="A26" s="11" t="s">
        <v>113</v>
      </c>
      <c r="B26" s="58">
        <v>1</v>
      </c>
      <c r="C26" s="58">
        <v>1</v>
      </c>
      <c r="D26" s="27">
        <v>0</v>
      </c>
      <c r="E26" s="28">
        <f t="shared" si="0"/>
        <v>1</v>
      </c>
      <c r="F26" s="28">
        <f t="shared" si="1"/>
        <v>1</v>
      </c>
      <c r="G26" s="28">
        <f t="shared" si="2"/>
        <v>1</v>
      </c>
      <c r="H26" s="15">
        <v>1</v>
      </c>
      <c r="I26" s="15">
        <v>0</v>
      </c>
    </row>
    <row r="27" spans="1:9" ht="15.75" customHeight="1">
      <c r="A27" s="11" t="s">
        <v>114</v>
      </c>
      <c r="B27" s="58">
        <v>4</v>
      </c>
      <c r="C27" s="58">
        <v>1</v>
      </c>
      <c r="D27" s="27">
        <v>1</v>
      </c>
      <c r="E27" s="28">
        <f t="shared" si="0"/>
        <v>1</v>
      </c>
      <c r="F27" s="28">
        <f t="shared" si="1"/>
        <v>2</v>
      </c>
      <c r="G27" s="28">
        <f t="shared" si="2"/>
        <v>2</v>
      </c>
      <c r="H27" s="15">
        <v>1</v>
      </c>
      <c r="I27" s="15">
        <v>0</v>
      </c>
    </row>
    <row r="28" spans="1:9" ht="15.75" customHeight="1">
      <c r="A28" s="11" t="s">
        <v>115</v>
      </c>
      <c r="B28" s="58">
        <v>25</v>
      </c>
      <c r="C28" s="58">
        <v>5</v>
      </c>
      <c r="D28" s="27">
        <v>10</v>
      </c>
      <c r="E28" s="28">
        <f t="shared" si="0"/>
        <v>6.5</v>
      </c>
      <c r="F28" s="28">
        <f t="shared" si="1"/>
        <v>16.5</v>
      </c>
      <c r="G28" s="28">
        <f t="shared" si="2"/>
        <v>1.5151515151515151</v>
      </c>
      <c r="H28" s="15">
        <v>6</v>
      </c>
      <c r="I28" s="15">
        <v>9</v>
      </c>
    </row>
    <row r="29" spans="1:9" ht="15.75" customHeight="1">
      <c r="A29" s="11" t="s">
        <v>116</v>
      </c>
      <c r="B29" s="58">
        <v>21</v>
      </c>
      <c r="C29" s="58">
        <v>5</v>
      </c>
      <c r="D29" s="27">
        <v>7</v>
      </c>
      <c r="E29" s="28">
        <f t="shared" si="0"/>
        <v>6.388888888888889</v>
      </c>
      <c r="F29" s="28">
        <f t="shared" si="1"/>
        <v>13.38888888888889</v>
      </c>
      <c r="G29" s="28">
        <f t="shared" si="2"/>
        <v>1.5684647302904564</v>
      </c>
      <c r="H29" s="15">
        <v>6</v>
      </c>
      <c r="I29" s="15">
        <v>7</v>
      </c>
    </row>
    <row r="30" spans="1:9" s="34" customFormat="1" ht="18">
      <c r="A30" s="30" t="s">
        <v>44</v>
      </c>
      <c r="B30" s="32">
        <f>SUM(B3:B29)</f>
        <v>466</v>
      </c>
      <c r="C30" s="32">
        <f>SUM(C3:C29)</f>
        <v>153</v>
      </c>
      <c r="D30" s="32">
        <f>SUM(D3:D29)</f>
        <v>149</v>
      </c>
      <c r="E30" s="23">
        <f>SUM(E3:E29)</f>
        <v>167.7222222222222</v>
      </c>
      <c r="F30" s="32">
        <f>SUM(F3:F29)</f>
        <v>316.72222222222223</v>
      </c>
      <c r="G30" s="59">
        <f>B30/F30</f>
        <v>1.4713208209086126</v>
      </c>
      <c r="H30" s="26">
        <f>SUM(H3:H29)</f>
        <v>162</v>
      </c>
      <c r="I30" s="26">
        <f>SUM(I3:I29)</f>
        <v>103</v>
      </c>
    </row>
  </sheetData>
  <sheetProtection selectLockedCells="1" selectUnlockedCells="1"/>
  <mergeCells count="2">
    <mergeCell ref="A1:F1"/>
    <mergeCell ref="H1:I1"/>
  </mergeCells>
  <printOptions/>
  <pageMargins left="0.75" right="0.75" top="1" bottom="1" header="0.5" footer="0.5118055555555555"/>
  <pageSetup fitToHeight="1" fitToWidth="1" horizontalDpi="300" verticalDpi="300" orientation="landscape" paperSize="9"/>
  <headerFooter alignWithMargins="0">
    <oddHeader>&amp;C&amp;"Palace Script MT,Standard"&amp;20Ufficio Scolastico Territoriale di Pisa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Favilli Maurizio</dc:creator>
  <cp:keywords/>
  <dc:description/>
  <cp:lastModifiedBy>Administrator</cp:lastModifiedBy>
  <dcterms:created xsi:type="dcterms:W3CDTF">2016-11-03T09:51:53Z</dcterms:created>
  <dcterms:modified xsi:type="dcterms:W3CDTF">2016-11-03T09:51:53Z</dcterms:modified>
  <cp:category/>
  <cp:version/>
  <cp:contentType/>
  <cp:contentStatus/>
</cp:coreProperties>
</file>