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3"/>
  </bookViews>
  <sheets>
    <sheet name="INFANZIA PISA OF 15-16" sheetId="1" r:id="rId1"/>
    <sheet name="PRIMARIA PISA OF 15-16" sheetId="2" r:id="rId2"/>
    <sheet name="I GRADO PISA OF 15-16" sheetId="3" r:id="rId3"/>
    <sheet name="II GRADO PISA OF 15-16" sheetId="4" r:id="rId4"/>
  </sheets>
  <definedNames>
    <definedName name="_xlnm._FilterDatabase" localSheetId="3" hidden="1">'II GRADO PISA OF 15-16'!$A$2:$L$29</definedName>
    <definedName name="_xlnm.Print_Titles" localSheetId="2">'I GRADO PISA OF 15-16'!$1:$1</definedName>
  </definedNames>
  <calcPr fullCalcOnLoad="1"/>
</workbook>
</file>

<file path=xl/sharedStrings.xml><?xml version="1.0" encoding="utf-8"?>
<sst xmlns="http://schemas.openxmlformats.org/spreadsheetml/2006/main" count="648" uniqueCount="298">
  <si>
    <t>Comune</t>
  </si>
  <si>
    <t>PIIC810006</t>
  </si>
  <si>
    <t>SANTA CROCE SULL'ARNO</t>
  </si>
  <si>
    <t>PIIC811002</t>
  </si>
  <si>
    <t>PIIC81400D</t>
  </si>
  <si>
    <t>PIIC815009</t>
  </si>
  <si>
    <t>PIIC81200T</t>
  </si>
  <si>
    <t>PIIC816005</t>
  </si>
  <si>
    <t>PIIC81800R</t>
  </si>
  <si>
    <t>PIIC82100L</t>
  </si>
  <si>
    <t>PIIC82200C</t>
  </si>
  <si>
    <t>PIIC823008</t>
  </si>
  <si>
    <t>PIIC824004</t>
  </si>
  <si>
    <t>PIIC82600Q</t>
  </si>
  <si>
    <t>PIIC82700G</t>
  </si>
  <si>
    <t>PIIC83000B</t>
  </si>
  <si>
    <t>PIIC831007</t>
  </si>
  <si>
    <t>PIIC81900L</t>
  </si>
  <si>
    <t>PIIC82000R</t>
  </si>
  <si>
    <t>PIIC82500X</t>
  </si>
  <si>
    <t>PIIC82800B</t>
  </si>
  <si>
    <t>CAPANNOLI</t>
  </si>
  <si>
    <t>PIIC829007</t>
  </si>
  <si>
    <t>PIIC832003</t>
  </si>
  <si>
    <t>PIIC83300V</t>
  </si>
  <si>
    <t>PIIC83400P</t>
  </si>
  <si>
    <t>PIIC83500E</t>
  </si>
  <si>
    <t>PIIC838002</t>
  </si>
  <si>
    <t>PIIC83900T</t>
  </si>
  <si>
    <t>PIIC840002</t>
  </si>
  <si>
    <t>PIIC83600A</t>
  </si>
  <si>
    <t>PIIC837006</t>
  </si>
  <si>
    <t>PIIC84100T</t>
  </si>
  <si>
    <t>PIIC84200N</t>
  </si>
  <si>
    <t>VOLTERRA</t>
  </si>
  <si>
    <t>MONTESCUDAIO</t>
  </si>
  <si>
    <t>AD01</t>
  </si>
  <si>
    <t>AD02</t>
  </si>
  <si>
    <t>AD03</t>
  </si>
  <si>
    <t>AD04</t>
  </si>
  <si>
    <t>PIIC81300N</t>
  </si>
  <si>
    <t>PIIC817001</t>
  </si>
  <si>
    <t>DANTE ALIGHIERI</t>
  </si>
  <si>
    <t>LUIGI RUSSO</t>
  </si>
  <si>
    <t>ALESSANDRO DA MORRONA</t>
  </si>
  <si>
    <t>LAIATICO</t>
  </si>
  <si>
    <t>CHIANNI</t>
  </si>
  <si>
    <t>FRA DOMENICO DA PECCIOLI</t>
  </si>
  <si>
    <t>G. PASCOLI</t>
  </si>
  <si>
    <t>GANDHI</t>
  </si>
  <si>
    <t>CARDUCCI</t>
  </si>
  <si>
    <t>F. DI BARTOLO</t>
  </si>
  <si>
    <t>Bientina</t>
  </si>
  <si>
    <t>Fauglia</t>
  </si>
  <si>
    <t>Pontedera</t>
  </si>
  <si>
    <t>Buti</t>
  </si>
  <si>
    <t>Calci</t>
  </si>
  <si>
    <t>Lajatico</t>
  </si>
  <si>
    <t>San Giuliano Terme</t>
  </si>
  <si>
    <t>Calcinaia</t>
  </si>
  <si>
    <t>Montecatini Val di Cecina</t>
  </si>
  <si>
    <t>San Miniato</t>
  </si>
  <si>
    <t>Capannoli</t>
  </si>
  <si>
    <t>Montescudaio</t>
  </si>
  <si>
    <t>Santa Croce sull'Arno</t>
  </si>
  <si>
    <t>Santa Luce</t>
  </si>
  <si>
    <t>Casciana Terme Lari</t>
  </si>
  <si>
    <t>Montopoli in Val d'Arno</t>
  </si>
  <si>
    <t>Santa Maria a Monte</t>
  </si>
  <si>
    <t>Cascina</t>
  </si>
  <si>
    <t>Terricciola</t>
  </si>
  <si>
    <t>Castelfranco di Sotto</t>
  </si>
  <si>
    <t>Palaia</t>
  </si>
  <si>
    <t>Vecchiano</t>
  </si>
  <si>
    <t>Castellina Marittima</t>
  </si>
  <si>
    <t>Peccioli</t>
  </si>
  <si>
    <t>Vicopisano</t>
  </si>
  <si>
    <t>Volterra</t>
  </si>
  <si>
    <t>Chianni</t>
  </si>
  <si>
    <t>Pomarance</t>
  </si>
  <si>
    <t>Crespina Lorenzana</t>
  </si>
  <si>
    <t>Ponsacco</t>
  </si>
  <si>
    <t>Staffoli</t>
  </si>
  <si>
    <t>G. Carducci</t>
  </si>
  <si>
    <t>E.Santoni</t>
  </si>
  <si>
    <t>Pisa</t>
  </si>
  <si>
    <t>A. PESENTI</t>
  </si>
  <si>
    <t>PIPC020007</t>
  </si>
  <si>
    <t>LICEO CLASSICO</t>
  </si>
  <si>
    <t>G.Galilei</t>
  </si>
  <si>
    <t>PIPM030002</t>
  </si>
  <si>
    <t>IST.MAG.</t>
  </si>
  <si>
    <t>PIPM050007</t>
  </si>
  <si>
    <t>E. Montale</t>
  </si>
  <si>
    <t>PIPS01000Q</t>
  </si>
  <si>
    <t>LICEO SCIENT.</t>
  </si>
  <si>
    <t>G. Marconi</t>
  </si>
  <si>
    <t>PIPS02000A</t>
  </si>
  <si>
    <t>Ulisse Dini</t>
  </si>
  <si>
    <t>PIRH01000D</t>
  </si>
  <si>
    <t>G. MATTEOTTI</t>
  </si>
  <si>
    <t>PIRI010001</t>
  </si>
  <si>
    <t>I.P.I.A.</t>
  </si>
  <si>
    <t>Fascetti</t>
  </si>
  <si>
    <t>PIRI02000G</t>
  </si>
  <si>
    <t>A.Pacinotti</t>
  </si>
  <si>
    <t>PISD05000L</t>
  </si>
  <si>
    <t>LICEO ARTISTICO</t>
  </si>
  <si>
    <t>F. RUSSOLI</t>
  </si>
  <si>
    <t>PITD01000G</t>
  </si>
  <si>
    <t>I.T.C.</t>
  </si>
  <si>
    <t>A. Pacinotti</t>
  </si>
  <si>
    <t>PITD03000R</t>
  </si>
  <si>
    <t>I.T.C.G.</t>
  </si>
  <si>
    <t>E. Fermi</t>
  </si>
  <si>
    <t>PITD04000B</t>
  </si>
  <si>
    <t>PITD070007</t>
  </si>
  <si>
    <t>C. CATTANEO</t>
  </si>
  <si>
    <t>PITF01000T</t>
  </si>
  <si>
    <t>I.T.I.</t>
  </si>
  <si>
    <t>L. da Vinci</t>
  </si>
  <si>
    <t>PITF030003</t>
  </si>
  <si>
    <t>Tipo</t>
  </si>
  <si>
    <t>Denominazione</t>
  </si>
  <si>
    <t>PIPS00401D</t>
  </si>
  <si>
    <t>PITD004019</t>
  </si>
  <si>
    <t>PITE003011</t>
  </si>
  <si>
    <t>PITL00301X</t>
  </si>
  <si>
    <t>PISD05001N</t>
  </si>
  <si>
    <t>PIPC00101V</t>
  </si>
  <si>
    <t>PISD00101C</t>
  </si>
  <si>
    <t>Cod. Ist. Princ.</t>
  </si>
  <si>
    <t>Daniela Settesoldi</t>
  </si>
  <si>
    <t>Ilaria Alpi</t>
  </si>
  <si>
    <t>N. Pisano</t>
  </si>
  <si>
    <t>Iqbal Masih</t>
  </si>
  <si>
    <t>Martin Luther King</t>
  </si>
  <si>
    <t>Leonardo da Vinci</t>
  </si>
  <si>
    <t>G. Gamerra</t>
  </si>
  <si>
    <t>Marchese L. Niccolini</t>
  </si>
  <si>
    <t>R. Fucini</t>
  </si>
  <si>
    <t>G. Galilei</t>
  </si>
  <si>
    <t>I.O.Griselli</t>
  </si>
  <si>
    <t>M. Tabarrini</t>
  </si>
  <si>
    <t>Giosuè Carducci</t>
  </si>
  <si>
    <t>F. Sacchetti</t>
  </si>
  <si>
    <t>Giovanni Mariti</t>
  </si>
  <si>
    <t>CASCIANA TERME LARI</t>
  </si>
  <si>
    <t>L. Fibonacci</t>
  </si>
  <si>
    <t>Vincenzo Galilei</t>
  </si>
  <si>
    <t>STRENTA TONGIORGI</t>
  </si>
  <si>
    <t>G.TONIOLO</t>
  </si>
  <si>
    <t>Livia Gereschi</t>
  </si>
  <si>
    <t>G.B. Niccolini</t>
  </si>
  <si>
    <t>Gandhi</t>
  </si>
  <si>
    <t>CURTATONE E MONTANARA</t>
  </si>
  <si>
    <t>Borsellino</t>
  </si>
  <si>
    <t>G. FALCONE</t>
  </si>
  <si>
    <t>Fra D. Da Peccioli</t>
  </si>
  <si>
    <t>PIMM61000C</t>
  </si>
  <si>
    <t>CPIA 1 Pisa</t>
  </si>
  <si>
    <t>PIMM810017</t>
  </si>
  <si>
    <t>PIMM810028</t>
  </si>
  <si>
    <t>PIMM84203R</t>
  </si>
  <si>
    <t>PIMM83002D</t>
  </si>
  <si>
    <t>PIMM83003E</t>
  </si>
  <si>
    <t>PIMM81201V</t>
  </si>
  <si>
    <t>PIMM81202X</t>
  </si>
  <si>
    <t>PIMM81301P</t>
  </si>
  <si>
    <t>PIMM81302Q</t>
  </si>
  <si>
    <t>C.BANTI</t>
  </si>
  <si>
    <t>PIMM811013</t>
  </si>
  <si>
    <t>G.LEOPARDI</t>
  </si>
  <si>
    <t>GIUNTA PISANO</t>
  </si>
  <si>
    <t>DOMENICO CAVALCA</t>
  </si>
  <si>
    <t>ANDREA PISANO</t>
  </si>
  <si>
    <t>PIMM81401E</t>
  </si>
  <si>
    <t>PIMM81402G</t>
  </si>
  <si>
    <t>PIMM81501A</t>
  </si>
  <si>
    <t>ISTITUTO COMPRENSIVO FERMI</t>
  </si>
  <si>
    <t>PIMM81502B</t>
  </si>
  <si>
    <t>PIMM816016</t>
  </si>
  <si>
    <t>ISTITUTO COMPRENSIVO M.L KING</t>
  </si>
  <si>
    <t>PIMM816027</t>
  </si>
  <si>
    <t>PIMM817012</t>
  </si>
  <si>
    <t>ISTITUTO COMPRENSIVO L.DA VINCI</t>
  </si>
  <si>
    <t>PIMM817023</t>
  </si>
  <si>
    <t>ORENTANO</t>
  </si>
  <si>
    <t>PIMM81801T</t>
  </si>
  <si>
    <t>ISTITUTO COMPRENSIVO GAMERRA</t>
  </si>
  <si>
    <t>PIMM81901N</t>
  </si>
  <si>
    <t>ISTITUTO COMPRENSIVO NICCOLINI</t>
  </si>
  <si>
    <t>PIMM82001T</t>
  </si>
  <si>
    <t>ISTITUTO COMPRENSIVO PACINOTTI</t>
  </si>
  <si>
    <t>PIMM82101N</t>
  </si>
  <si>
    <t>SCUOLA MEDIA FUCINI</t>
  </si>
  <si>
    <t>PIMM82201D</t>
  </si>
  <si>
    <t>GALILEO GALILEI</t>
  </si>
  <si>
    <t>PIMM823019</t>
  </si>
  <si>
    <t>CASTELLINA MARITTIMA</t>
  </si>
  <si>
    <t>PIMM82304C</t>
  </si>
  <si>
    <t>PIMM824026</t>
  </si>
  <si>
    <t>E.FERMI</t>
  </si>
  <si>
    <t>Castelnuovo Val di Cecina</t>
  </si>
  <si>
    <t>PIMM824048</t>
  </si>
  <si>
    <t>SC.M.PAOLO MASCAGNI</t>
  </si>
  <si>
    <t>PIMM825011</t>
  </si>
  <si>
    <t>G.CARDUCCI</t>
  </si>
  <si>
    <t>PIMM82601R</t>
  </si>
  <si>
    <t>MICHELANGELO BUONARROTI</t>
  </si>
  <si>
    <t>PIMM82701L</t>
  </si>
  <si>
    <t>F.SACCHETTI</t>
  </si>
  <si>
    <t>PIMM82801C</t>
  </si>
  <si>
    <t>PIMM82802D</t>
  </si>
  <si>
    <t>PIMM82803E</t>
  </si>
  <si>
    <t>PIMM829018</t>
  </si>
  <si>
    <t>BENCI</t>
  </si>
  <si>
    <t>PIMM829029</t>
  </si>
  <si>
    <t>PIMM82903A</t>
  </si>
  <si>
    <t>ERSILIO COZZI</t>
  </si>
  <si>
    <t>PIMM83001C</t>
  </si>
  <si>
    <t>L.PIRANDELLO</t>
  </si>
  <si>
    <t>PIMM831018</t>
  </si>
  <si>
    <t>FIBONACCI</t>
  </si>
  <si>
    <t>PIMM832014</t>
  </si>
  <si>
    <t>VINCENZO GALILEI</t>
  </si>
  <si>
    <t>PIMM83301X</t>
  </si>
  <si>
    <t>G. MAZZINI</t>
  </si>
  <si>
    <t>PIMM83401Q</t>
  </si>
  <si>
    <t>PIMM83501G</t>
  </si>
  <si>
    <t>PONTASSERCHIO</t>
  </si>
  <si>
    <t>PIMM83601B</t>
  </si>
  <si>
    <t>G.B.NICCOLINI</t>
  </si>
  <si>
    <t>PIMM837017</t>
  </si>
  <si>
    <t>PIMM838013</t>
  </si>
  <si>
    <t>PIMM83901V</t>
  </si>
  <si>
    <t>DUCA D' AOSTA</t>
  </si>
  <si>
    <t>PIMM840013</t>
  </si>
  <si>
    <t>PIMM84101V</t>
  </si>
  <si>
    <t>PIMM84202Q</t>
  </si>
  <si>
    <t>DONEGANI</t>
  </si>
  <si>
    <t>I.C. Volterra</t>
  </si>
  <si>
    <t>S.QUASIMODO - Fornacette</t>
  </si>
  <si>
    <t>TORQUATO CARDELLI</t>
  </si>
  <si>
    <t>PIIS00100G</t>
  </si>
  <si>
    <t>I.I.S.</t>
  </si>
  <si>
    <t>PIIS003007</t>
  </si>
  <si>
    <t>PIIS004003</t>
  </si>
  <si>
    <t>Ferruccio Niccolini</t>
  </si>
  <si>
    <t>GIOSUE' CARDUCCI</t>
  </si>
  <si>
    <t>ISTITUTO D'ARTE</t>
  </si>
  <si>
    <t>I.T.A.S.</t>
  </si>
  <si>
    <t>I.T.G.</t>
  </si>
  <si>
    <t>E. SANTONI</t>
  </si>
  <si>
    <t>ANTONIO PESENTI</t>
  </si>
  <si>
    <t>A.PESENTI</t>
  </si>
  <si>
    <t>I.S.A. CASCINA</t>
  </si>
  <si>
    <t>PITD04002D</t>
  </si>
  <si>
    <t>SEZ. INDUSTRIALE ITCG VOLTERRA</t>
  </si>
  <si>
    <t>FABRIZIO DE ANDRE' (San Frediano a Settimo)</t>
  </si>
  <si>
    <t>70 posti</t>
  </si>
  <si>
    <t>ore</t>
  </si>
  <si>
    <t>PARI A</t>
  </si>
  <si>
    <t>pari a 186 posti</t>
  </si>
  <si>
    <t>+14 ore</t>
  </si>
  <si>
    <t>Cod. scuola</t>
  </si>
  <si>
    <t>posti</t>
  </si>
  <si>
    <t>pari a 5 ore</t>
  </si>
  <si>
    <t>+5,5 ore</t>
  </si>
  <si>
    <t>pari a 18 ore</t>
  </si>
  <si>
    <t xml:space="preserve"> POSTI OF SOSTEGNO INFANZIA comprensivi dell'Organico di diritto A.S. 2015-16</t>
  </si>
  <si>
    <t xml:space="preserve"> POSTI OF SOSTEGNO PRIMARIA comprensivi dell'Organico di diritto A.S. 2015-16</t>
  </si>
  <si>
    <t xml:space="preserve"> POSTI OF SOSTEGNO SECONDARIA di I GRADO comprensivi dell'Organico di diritto A.S. 2015-16</t>
  </si>
  <si>
    <t>TOTALE ORE</t>
  </si>
  <si>
    <t>PARI A POSTI</t>
  </si>
  <si>
    <t>+ORE</t>
  </si>
  <si>
    <t>pari a posti</t>
  </si>
  <si>
    <t>+ ore</t>
  </si>
  <si>
    <t>I.P.S.S.A.R.</t>
  </si>
  <si>
    <t>C. GAMBACORTI</t>
  </si>
  <si>
    <t>Cod. IST. COMPRENSIVI</t>
  </si>
  <si>
    <t>Cod. Ist. Comprensivi</t>
  </si>
  <si>
    <t>M. Buonarroti</t>
  </si>
  <si>
    <t>San Miniato (Ponte a Egola)</t>
  </si>
  <si>
    <t>Pisa (Marina di Pisa)</t>
  </si>
  <si>
    <t>ISTITUTO COMPRENSIVO N. PISANO</t>
  </si>
  <si>
    <t>Pisa (San Piero a Grado)</t>
  </si>
  <si>
    <t>FRAZ. S. PIERO A GRADO</t>
  </si>
  <si>
    <t>IC VOLTERRA</t>
  </si>
  <si>
    <t>FABRIZIO DE ANDRE'</t>
  </si>
  <si>
    <t>Cascina (San Frediano a Settimo)</t>
  </si>
  <si>
    <r>
      <t xml:space="preserve">Pisa </t>
    </r>
    <r>
      <rPr>
        <sz val="8"/>
        <rFont val="Times New Roman"/>
        <family val="1"/>
      </rPr>
      <t>(Marina di Pisa)</t>
    </r>
  </si>
  <si>
    <r>
      <t>San Miniato</t>
    </r>
    <r>
      <rPr>
        <sz val="7"/>
        <rFont val="Times New Roman"/>
        <family val="1"/>
      </rPr>
      <t xml:space="preserve"> (Ponte a Egola)</t>
    </r>
  </si>
  <si>
    <r>
      <t>San Giuliano Terme</t>
    </r>
    <r>
      <rPr>
        <sz val="7"/>
        <rFont val="Times New Roman"/>
        <family val="1"/>
      </rPr>
      <t xml:space="preserve"> (Pontasserchio)</t>
    </r>
  </si>
  <si>
    <r>
      <t xml:space="preserve">San Miniato </t>
    </r>
    <r>
      <rPr>
        <sz val="7"/>
        <rFont val="Times New Roman"/>
        <family val="1"/>
      </rPr>
      <t>(Ponte a Egola)</t>
    </r>
  </si>
  <si>
    <r>
      <t>Cascina</t>
    </r>
    <r>
      <rPr>
        <sz val="12"/>
        <rFont val="Times New Roman"/>
        <family val="1"/>
      </rPr>
      <t xml:space="preserve"> </t>
    </r>
    <r>
      <rPr>
        <sz val="7"/>
        <rFont val="Times New Roman"/>
        <family val="1"/>
      </rPr>
      <t>(San Frediano a Settimo)</t>
    </r>
  </si>
  <si>
    <t>TOTALE POSTI</t>
  </si>
  <si>
    <t xml:space="preserve"> ORE OF SOSTEGNO SECONDARIA di II GRADO comprensivi dell'Organico di diritto A.S. 2015-16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</si>
</sst>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0" fillId="0" borderId="16" xfId="0" applyFont="1" applyFill="1" applyBorder="1" applyAlignment="1">
      <alignment horizontal="right" vertical="center" wrapText="1"/>
    </xf>
    <xf numFmtId="1" fontId="35" fillId="0" borderId="17" xfId="0" applyNumberFormat="1" applyFont="1" applyFill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5" fillId="0" borderId="0" xfId="0" applyFont="1" applyFill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7" xfId="0" applyFont="1" applyFill="1" applyBorder="1" applyAlignment="1" quotePrefix="1">
      <alignment vertical="center"/>
    </xf>
    <xf numFmtId="0" fontId="27" fillId="24" borderId="10" xfId="0" applyFont="1" applyFill="1" applyBorder="1" applyAlignment="1">
      <alignment vertical="center" wrapText="1"/>
    </xf>
    <xf numFmtId="0" fontId="32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25.00390625" defaultRowHeight="12.75"/>
  <cols>
    <col min="1" max="1" width="11.8515625" style="51" customWidth="1"/>
    <col min="2" max="2" width="23.7109375" style="5" customWidth="1"/>
    <col min="3" max="3" width="21.57421875" style="5" customWidth="1"/>
    <col min="4" max="4" width="29.140625" style="5" customWidth="1"/>
    <col min="5" max="5" width="11.57421875" style="12" customWidth="1"/>
    <col min="6" max="16384" width="25.00390625" style="5" customWidth="1"/>
  </cols>
  <sheetData>
    <row r="1" spans="1:5" ht="51">
      <c r="A1" s="77" t="s">
        <v>280</v>
      </c>
      <c r="B1" s="46" t="s">
        <v>123</v>
      </c>
      <c r="C1" s="46" t="s">
        <v>0</v>
      </c>
      <c r="D1" s="17" t="s">
        <v>270</v>
      </c>
      <c r="E1" s="5"/>
    </row>
    <row r="2" spans="1:5" ht="22.5" customHeight="1">
      <c r="A2" s="8" t="s">
        <v>1</v>
      </c>
      <c r="B2" s="8" t="s">
        <v>2</v>
      </c>
      <c r="C2" s="6" t="s">
        <v>64</v>
      </c>
      <c r="D2" s="13">
        <v>1.5</v>
      </c>
      <c r="E2" s="5"/>
    </row>
    <row r="3" spans="1:5" ht="22.5" customHeight="1">
      <c r="A3" s="8" t="s">
        <v>3</v>
      </c>
      <c r="B3" s="6" t="s">
        <v>132</v>
      </c>
      <c r="C3" s="6" t="s">
        <v>73</v>
      </c>
      <c r="D3" s="13">
        <v>1.5</v>
      </c>
      <c r="E3" s="5"/>
    </row>
    <row r="4" spans="1:5" ht="22.5" customHeight="1">
      <c r="A4" s="8" t="s">
        <v>6</v>
      </c>
      <c r="B4" s="6" t="s">
        <v>133</v>
      </c>
      <c r="C4" s="6" t="s">
        <v>76</v>
      </c>
      <c r="D4" s="13">
        <v>2</v>
      </c>
      <c r="E4" s="5"/>
    </row>
    <row r="5" spans="1:5" ht="22.5" customHeight="1">
      <c r="A5" s="8" t="s">
        <v>4</v>
      </c>
      <c r="B5" s="6" t="s">
        <v>134</v>
      </c>
      <c r="C5" s="6" t="s">
        <v>284</v>
      </c>
      <c r="D5" s="13">
        <v>2</v>
      </c>
      <c r="E5" s="5"/>
    </row>
    <row r="6" spans="1:5" ht="22.5" customHeight="1">
      <c r="A6" s="8" t="s">
        <v>5</v>
      </c>
      <c r="B6" s="6" t="s">
        <v>135</v>
      </c>
      <c r="C6" s="6" t="s">
        <v>52</v>
      </c>
      <c r="D6" s="13">
        <v>4</v>
      </c>
      <c r="E6" s="5"/>
    </row>
    <row r="7" spans="1:5" ht="22.5" customHeight="1">
      <c r="A7" s="8" t="s">
        <v>7</v>
      </c>
      <c r="B7" s="6" t="s">
        <v>136</v>
      </c>
      <c r="C7" s="6" t="s">
        <v>59</v>
      </c>
      <c r="D7" s="13">
        <v>1</v>
      </c>
      <c r="E7" s="5"/>
    </row>
    <row r="8" spans="1:5" ht="22.5" customHeight="1">
      <c r="A8" s="8" t="s">
        <v>41</v>
      </c>
      <c r="B8" s="6" t="s">
        <v>137</v>
      </c>
      <c r="C8" s="6" t="s">
        <v>71</v>
      </c>
      <c r="D8" s="13">
        <v>1</v>
      </c>
      <c r="E8" s="5"/>
    </row>
    <row r="9" spans="1:5" ht="22.5" customHeight="1">
      <c r="A9" s="8" t="s">
        <v>8</v>
      </c>
      <c r="B9" s="6" t="s">
        <v>138</v>
      </c>
      <c r="C9" s="6" t="s">
        <v>85</v>
      </c>
      <c r="D9" s="13">
        <v>2</v>
      </c>
      <c r="E9" s="5"/>
    </row>
    <row r="10" spans="1:5" ht="22.5" customHeight="1">
      <c r="A10" s="8" t="s">
        <v>17</v>
      </c>
      <c r="B10" s="6" t="s">
        <v>139</v>
      </c>
      <c r="C10" s="6" t="s">
        <v>81</v>
      </c>
      <c r="D10" s="13">
        <v>3</v>
      </c>
      <c r="E10" s="5"/>
    </row>
    <row r="11" spans="1:5" ht="22.5" customHeight="1">
      <c r="A11" s="8" t="s">
        <v>18</v>
      </c>
      <c r="B11" s="6" t="s">
        <v>111</v>
      </c>
      <c r="C11" s="6" t="s">
        <v>54</v>
      </c>
      <c r="D11" s="13">
        <v>1.5</v>
      </c>
      <c r="E11" s="5"/>
    </row>
    <row r="12" spans="1:5" ht="22.5" customHeight="1">
      <c r="A12" s="8" t="s">
        <v>9</v>
      </c>
      <c r="B12" s="6" t="s">
        <v>140</v>
      </c>
      <c r="C12" s="6" t="s">
        <v>85</v>
      </c>
      <c r="D12" s="13">
        <v>2.5</v>
      </c>
      <c r="E12" s="5"/>
    </row>
    <row r="13" spans="1:5" ht="22.5" customHeight="1">
      <c r="A13" s="8" t="s">
        <v>10</v>
      </c>
      <c r="B13" s="6" t="s">
        <v>141</v>
      </c>
      <c r="C13" s="14" t="s">
        <v>67</v>
      </c>
      <c r="D13" s="13">
        <v>2</v>
      </c>
      <c r="E13" s="5"/>
    </row>
    <row r="14" spans="1:5" ht="22.5" customHeight="1">
      <c r="A14" s="8" t="s">
        <v>11</v>
      </c>
      <c r="B14" s="6" t="s">
        <v>142</v>
      </c>
      <c r="C14" s="6" t="s">
        <v>63</v>
      </c>
      <c r="D14" s="13">
        <v>1</v>
      </c>
      <c r="E14" s="5"/>
    </row>
    <row r="15" spans="1:5" ht="22.5" customHeight="1">
      <c r="A15" s="8" t="s">
        <v>12</v>
      </c>
      <c r="B15" s="6" t="s">
        <v>143</v>
      </c>
      <c r="C15" s="6" t="s">
        <v>79</v>
      </c>
      <c r="D15" s="13">
        <v>1.5</v>
      </c>
      <c r="E15" s="5"/>
    </row>
    <row r="16" spans="1:5" ht="22.5" customHeight="1">
      <c r="A16" s="8" t="s">
        <v>19</v>
      </c>
      <c r="B16" s="6" t="s">
        <v>144</v>
      </c>
      <c r="C16" s="6" t="s">
        <v>68</v>
      </c>
      <c r="D16" s="13">
        <v>2</v>
      </c>
      <c r="E16" s="5"/>
    </row>
    <row r="17" spans="1:5" ht="22.5" customHeight="1">
      <c r="A17" s="8" t="s">
        <v>13</v>
      </c>
      <c r="B17" s="6" t="s">
        <v>282</v>
      </c>
      <c r="C17" s="14" t="s">
        <v>294</v>
      </c>
      <c r="D17" s="13">
        <v>3</v>
      </c>
      <c r="E17" s="5"/>
    </row>
    <row r="18" spans="1:5" ht="22.5" customHeight="1">
      <c r="A18" s="8" t="s">
        <v>14</v>
      </c>
      <c r="B18" s="6" t="s">
        <v>145</v>
      </c>
      <c r="C18" s="6" t="s">
        <v>61</v>
      </c>
      <c r="D18" s="13">
        <v>0.72</v>
      </c>
      <c r="E18" s="12" t="s">
        <v>269</v>
      </c>
    </row>
    <row r="19" spans="1:5" ht="22.5" customHeight="1">
      <c r="A19" s="8" t="s">
        <v>20</v>
      </c>
      <c r="B19" s="6" t="s">
        <v>21</v>
      </c>
      <c r="C19" s="6" t="s">
        <v>62</v>
      </c>
      <c r="D19" s="13">
        <v>1</v>
      </c>
      <c r="E19" s="5"/>
    </row>
    <row r="20" spans="1:5" ht="22.5" customHeight="1">
      <c r="A20" s="8" t="s">
        <v>22</v>
      </c>
      <c r="B20" s="6" t="s">
        <v>146</v>
      </c>
      <c r="C20" s="6" t="s">
        <v>53</v>
      </c>
      <c r="D20" s="13">
        <v>2.5</v>
      </c>
      <c r="E20" s="5"/>
    </row>
    <row r="21" spans="1:5" ht="22.5" customHeight="1">
      <c r="A21" s="8" t="s">
        <v>15</v>
      </c>
      <c r="B21" s="8" t="s">
        <v>147</v>
      </c>
      <c r="C21" s="6" t="s">
        <v>66</v>
      </c>
      <c r="D21" s="13">
        <v>3</v>
      </c>
      <c r="E21" s="5"/>
    </row>
    <row r="22" spans="1:5" ht="22.5" customHeight="1">
      <c r="A22" s="8" t="s">
        <v>16</v>
      </c>
      <c r="B22" s="6" t="s">
        <v>148</v>
      </c>
      <c r="C22" s="6" t="s">
        <v>85</v>
      </c>
      <c r="D22" s="13">
        <v>2.5</v>
      </c>
      <c r="E22" s="5"/>
    </row>
    <row r="23" spans="1:5" ht="22.5" customHeight="1">
      <c r="A23" s="8" t="s">
        <v>23</v>
      </c>
      <c r="B23" s="6" t="s">
        <v>149</v>
      </c>
      <c r="C23" s="6" t="s">
        <v>85</v>
      </c>
      <c r="D23" s="13">
        <v>5</v>
      </c>
      <c r="E23" s="5"/>
    </row>
    <row r="24" spans="1:5" ht="22.5" customHeight="1">
      <c r="A24" s="8" t="s">
        <v>24</v>
      </c>
      <c r="B24" s="14" t="s">
        <v>150</v>
      </c>
      <c r="C24" s="6" t="s">
        <v>85</v>
      </c>
      <c r="D24" s="13">
        <v>4.5</v>
      </c>
      <c r="E24" s="5"/>
    </row>
    <row r="25" spans="1:5" ht="22.5" customHeight="1">
      <c r="A25" s="8" t="s">
        <v>25</v>
      </c>
      <c r="B25" s="6" t="s">
        <v>151</v>
      </c>
      <c r="C25" s="6" t="s">
        <v>85</v>
      </c>
      <c r="D25" s="13">
        <v>2</v>
      </c>
      <c r="E25" s="5"/>
    </row>
    <row r="26" spans="1:5" ht="22.5" customHeight="1">
      <c r="A26" s="8" t="s">
        <v>26</v>
      </c>
      <c r="B26" s="6" t="s">
        <v>152</v>
      </c>
      <c r="C26" s="75" t="s">
        <v>293</v>
      </c>
      <c r="D26" s="13">
        <v>4</v>
      </c>
      <c r="E26" s="5"/>
    </row>
    <row r="27" spans="1:5" ht="22.5" customHeight="1">
      <c r="A27" s="8" t="s">
        <v>30</v>
      </c>
      <c r="B27" s="6" t="s">
        <v>153</v>
      </c>
      <c r="C27" s="6" t="s">
        <v>58</v>
      </c>
      <c r="D27" s="13">
        <v>3</v>
      </c>
      <c r="E27" s="5"/>
    </row>
    <row r="28" spans="1:4" ht="22.5" customHeight="1">
      <c r="A28" s="8" t="s">
        <v>31</v>
      </c>
      <c r="B28" s="6" t="s">
        <v>154</v>
      </c>
      <c r="C28" s="6" t="s">
        <v>54</v>
      </c>
      <c r="D28" s="13">
        <v>1</v>
      </c>
    </row>
    <row r="29" spans="1:5" ht="22.5" customHeight="1">
      <c r="A29" s="8" t="s">
        <v>27</v>
      </c>
      <c r="B29" s="8" t="s">
        <v>155</v>
      </c>
      <c r="C29" s="6" t="s">
        <v>54</v>
      </c>
      <c r="D29" s="13">
        <v>2.5</v>
      </c>
      <c r="E29" s="5"/>
    </row>
    <row r="30" spans="1:5" ht="22.5" customHeight="1">
      <c r="A30" s="8" t="s">
        <v>28</v>
      </c>
      <c r="B30" s="8" t="s">
        <v>289</v>
      </c>
      <c r="C30" s="75" t="s">
        <v>295</v>
      </c>
      <c r="D30" s="13">
        <v>3</v>
      </c>
      <c r="E30" s="5"/>
    </row>
    <row r="31" spans="1:5" ht="22.5" customHeight="1">
      <c r="A31" s="8" t="s">
        <v>29</v>
      </c>
      <c r="B31" s="6" t="s">
        <v>156</v>
      </c>
      <c r="C31" s="6" t="s">
        <v>69</v>
      </c>
      <c r="D31" s="13">
        <v>2</v>
      </c>
      <c r="E31" s="5"/>
    </row>
    <row r="32" spans="1:5" ht="22.5" customHeight="1">
      <c r="A32" s="8" t="s">
        <v>32</v>
      </c>
      <c r="B32" s="6" t="s">
        <v>157</v>
      </c>
      <c r="C32" s="6" t="s">
        <v>69</v>
      </c>
      <c r="D32" s="13">
        <v>1</v>
      </c>
      <c r="E32" s="5"/>
    </row>
    <row r="33" spans="1:5" ht="22.5" customHeight="1">
      <c r="A33" s="8" t="s">
        <v>33</v>
      </c>
      <c r="B33" s="8" t="s">
        <v>34</v>
      </c>
      <c r="C33" s="6" t="s">
        <v>77</v>
      </c>
      <c r="D33" s="13">
        <v>1</v>
      </c>
      <c r="E33" s="5"/>
    </row>
    <row r="34" spans="1:4" s="2" customFormat="1" ht="21" thickBot="1">
      <c r="A34" s="76"/>
      <c r="D34" s="3">
        <f>SUM(D2:D33)</f>
        <v>70.22</v>
      </c>
    </row>
    <row r="35" spans="2:5" ht="12.75">
      <c r="B35" s="78" t="s">
        <v>260</v>
      </c>
      <c r="E35" s="5"/>
    </row>
    <row r="36" ht="13.5" thickBot="1">
      <c r="B36" s="79" t="s">
        <v>268</v>
      </c>
    </row>
  </sheetData>
  <sheetProtection/>
  <printOptions/>
  <pageMargins left="0.48" right="0.25" top="0.33" bottom="0.33" header="0.22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13.8515625" style="5" customWidth="1"/>
    <col min="2" max="2" width="19.140625" style="5" customWidth="1"/>
    <col min="3" max="3" width="19.57421875" style="5" customWidth="1"/>
    <col min="4" max="4" width="29.28125" style="2" customWidth="1"/>
    <col min="5" max="16384" width="9.140625" style="5" customWidth="1"/>
  </cols>
  <sheetData>
    <row r="1" spans="1:4" ht="51">
      <c r="A1" s="18" t="s">
        <v>280</v>
      </c>
      <c r="B1" s="46" t="s">
        <v>123</v>
      </c>
      <c r="C1" s="46" t="s">
        <v>0</v>
      </c>
      <c r="D1" s="17" t="s">
        <v>271</v>
      </c>
    </row>
    <row r="2" spans="1:4" ht="30">
      <c r="A2" s="6" t="s">
        <v>1</v>
      </c>
      <c r="B2" s="7" t="s">
        <v>2</v>
      </c>
      <c r="C2" s="75" t="s">
        <v>64</v>
      </c>
      <c r="D2" s="9">
        <v>12</v>
      </c>
    </row>
    <row r="3" spans="1:4" ht="20.25">
      <c r="A3" s="6" t="s">
        <v>3</v>
      </c>
      <c r="B3" s="6" t="s">
        <v>132</v>
      </c>
      <c r="C3" s="6" t="s">
        <v>73</v>
      </c>
      <c r="D3" s="9">
        <v>7</v>
      </c>
    </row>
    <row r="4" spans="1:4" ht="20.25">
      <c r="A4" s="6" t="s">
        <v>6</v>
      </c>
      <c r="B4" s="6" t="s">
        <v>133</v>
      </c>
      <c r="C4" s="6" t="s">
        <v>76</v>
      </c>
      <c r="D4" s="9">
        <v>8.5</v>
      </c>
    </row>
    <row r="5" spans="1:4" ht="20.25">
      <c r="A5" s="6" t="s">
        <v>40</v>
      </c>
      <c r="B5" s="8" t="s">
        <v>158</v>
      </c>
      <c r="C5" s="6" t="s">
        <v>75</v>
      </c>
      <c r="D5" s="9">
        <v>4.5</v>
      </c>
    </row>
    <row r="6" spans="1:4" ht="20.25">
      <c r="A6" s="6" t="s">
        <v>4</v>
      </c>
      <c r="B6" s="6" t="s">
        <v>134</v>
      </c>
      <c r="C6" s="6" t="s">
        <v>291</v>
      </c>
      <c r="D6" s="9">
        <v>6</v>
      </c>
    </row>
    <row r="7" spans="1:4" ht="20.25">
      <c r="A7" s="6" t="s">
        <v>5</v>
      </c>
      <c r="B7" s="6" t="s">
        <v>135</v>
      </c>
      <c r="C7" s="6" t="s">
        <v>52</v>
      </c>
      <c r="D7" s="9">
        <v>8.5</v>
      </c>
    </row>
    <row r="8" spans="1:4" ht="20.25">
      <c r="A8" s="6" t="s">
        <v>7</v>
      </c>
      <c r="B8" s="8" t="s">
        <v>136</v>
      </c>
      <c r="C8" s="6" t="s">
        <v>59</v>
      </c>
      <c r="D8" s="9">
        <v>8</v>
      </c>
    </row>
    <row r="9" spans="1:4" ht="20.25">
      <c r="A9" s="6" t="s">
        <v>41</v>
      </c>
      <c r="B9" s="8" t="s">
        <v>137</v>
      </c>
      <c r="C9" s="75" t="s">
        <v>71</v>
      </c>
      <c r="D9" s="9">
        <v>6.5</v>
      </c>
    </row>
    <row r="10" spans="1:4" ht="20.25">
      <c r="A10" s="6" t="s">
        <v>8</v>
      </c>
      <c r="B10" s="6" t="s">
        <v>138</v>
      </c>
      <c r="C10" s="6" t="s">
        <v>85</v>
      </c>
      <c r="D10" s="9">
        <v>9.5</v>
      </c>
    </row>
    <row r="11" spans="1:4" ht="20.25">
      <c r="A11" s="6" t="s">
        <v>17</v>
      </c>
      <c r="B11" s="8" t="s">
        <v>139</v>
      </c>
      <c r="C11" s="6" t="s">
        <v>81</v>
      </c>
      <c r="D11" s="9">
        <v>12</v>
      </c>
    </row>
    <row r="12" spans="1:4" ht="20.25">
      <c r="A12" s="6" t="s">
        <v>18</v>
      </c>
      <c r="B12" s="6" t="s">
        <v>111</v>
      </c>
      <c r="C12" s="6" t="s">
        <v>54</v>
      </c>
      <c r="D12" s="9">
        <v>6.5</v>
      </c>
    </row>
    <row r="13" spans="1:4" ht="20.25">
      <c r="A13" s="6" t="s">
        <v>9</v>
      </c>
      <c r="B13" s="6" t="s">
        <v>140</v>
      </c>
      <c r="C13" s="6" t="s">
        <v>85</v>
      </c>
      <c r="D13" s="9">
        <v>7</v>
      </c>
    </row>
    <row r="14" spans="1:4" ht="25.5">
      <c r="A14" s="6" t="s">
        <v>10</v>
      </c>
      <c r="B14" s="6" t="s">
        <v>141</v>
      </c>
      <c r="C14" s="14" t="s">
        <v>67</v>
      </c>
      <c r="D14" s="9">
        <v>5.5</v>
      </c>
    </row>
    <row r="15" spans="1:4" ht="20.25">
      <c r="A15" s="6" t="s">
        <v>11</v>
      </c>
      <c r="B15" s="6" t="s">
        <v>142</v>
      </c>
      <c r="C15" s="6" t="s">
        <v>63</v>
      </c>
      <c r="D15" s="9">
        <v>2</v>
      </c>
    </row>
    <row r="16" spans="1:4" ht="20.25">
      <c r="A16" s="6" t="s">
        <v>12</v>
      </c>
      <c r="B16" s="6" t="s">
        <v>143</v>
      </c>
      <c r="C16" s="6" t="s">
        <v>79</v>
      </c>
      <c r="D16" s="9">
        <v>2.5</v>
      </c>
    </row>
    <row r="17" spans="1:4" ht="31.5">
      <c r="A17" s="6" t="s">
        <v>19</v>
      </c>
      <c r="B17" s="6" t="s">
        <v>144</v>
      </c>
      <c r="C17" s="6" t="s">
        <v>68</v>
      </c>
      <c r="D17" s="9">
        <v>6.5</v>
      </c>
    </row>
    <row r="18" spans="1:4" ht="21.75">
      <c r="A18" s="6" t="s">
        <v>13</v>
      </c>
      <c r="B18" s="6" t="s">
        <v>282</v>
      </c>
      <c r="C18" s="14" t="s">
        <v>292</v>
      </c>
      <c r="D18" s="9">
        <v>8</v>
      </c>
    </row>
    <row r="19" spans="1:4" ht="20.25">
      <c r="A19" s="6" t="s">
        <v>14</v>
      </c>
      <c r="B19" s="6" t="s">
        <v>145</v>
      </c>
      <c r="C19" s="6" t="s">
        <v>61</v>
      </c>
      <c r="D19" s="9">
        <v>11.5</v>
      </c>
    </row>
    <row r="20" spans="1:4" ht="20.25">
      <c r="A20" s="6" t="s">
        <v>20</v>
      </c>
      <c r="B20" s="6" t="s">
        <v>21</v>
      </c>
      <c r="C20" s="6" t="s">
        <v>62</v>
      </c>
      <c r="D20" s="9">
        <v>4.5</v>
      </c>
    </row>
    <row r="21" spans="1:4" ht="20.25">
      <c r="A21" s="6" t="s">
        <v>22</v>
      </c>
      <c r="B21" s="6" t="s">
        <v>146</v>
      </c>
      <c r="C21" s="6" t="s">
        <v>53</v>
      </c>
      <c r="D21" s="9">
        <v>12</v>
      </c>
    </row>
    <row r="22" spans="1:4" ht="22.5">
      <c r="A22" s="6" t="s">
        <v>15</v>
      </c>
      <c r="B22" s="8" t="s">
        <v>147</v>
      </c>
      <c r="C22" s="6" t="s">
        <v>66</v>
      </c>
      <c r="D22" s="9">
        <v>6.5</v>
      </c>
    </row>
    <row r="23" spans="1:4" ht="20.25">
      <c r="A23" s="6" t="s">
        <v>16</v>
      </c>
      <c r="B23" s="6" t="s">
        <v>148</v>
      </c>
      <c r="C23" s="6" t="s">
        <v>85</v>
      </c>
      <c r="D23" s="9">
        <v>7</v>
      </c>
    </row>
    <row r="24" spans="1:4" ht="20.25">
      <c r="A24" s="6" t="s">
        <v>23</v>
      </c>
      <c r="B24" s="6" t="s">
        <v>149</v>
      </c>
      <c r="C24" s="6" t="s">
        <v>85</v>
      </c>
      <c r="D24" s="9">
        <v>10</v>
      </c>
    </row>
    <row r="25" spans="1:4" ht="20.25">
      <c r="A25" s="6" t="s">
        <v>24</v>
      </c>
      <c r="B25" s="7" t="s">
        <v>150</v>
      </c>
      <c r="C25" s="6" t="s">
        <v>85</v>
      </c>
      <c r="D25" s="9">
        <v>10.5</v>
      </c>
    </row>
    <row r="26" spans="1:4" ht="20.25">
      <c r="A26" s="6" t="s">
        <v>25</v>
      </c>
      <c r="B26" s="6" t="s">
        <v>151</v>
      </c>
      <c r="C26" s="6" t="s">
        <v>85</v>
      </c>
      <c r="D26" s="9">
        <v>12.5</v>
      </c>
    </row>
    <row r="27" spans="1:4" ht="20.25">
      <c r="A27" s="6" t="s">
        <v>26</v>
      </c>
      <c r="B27" s="6" t="s">
        <v>152</v>
      </c>
      <c r="C27" s="6" t="s">
        <v>58</v>
      </c>
      <c r="D27" s="9">
        <v>10</v>
      </c>
    </row>
    <row r="28" spans="1:4" ht="20.25">
      <c r="A28" s="6" t="s">
        <v>30</v>
      </c>
      <c r="B28" s="6" t="s">
        <v>153</v>
      </c>
      <c r="C28" s="6" t="s">
        <v>58</v>
      </c>
      <c r="D28" s="9">
        <v>9.5</v>
      </c>
    </row>
    <row r="29" spans="1:4" ht="20.25">
      <c r="A29" s="6" t="s">
        <v>31</v>
      </c>
      <c r="B29" s="6" t="s">
        <v>154</v>
      </c>
      <c r="C29" s="6" t="s">
        <v>54</v>
      </c>
      <c r="D29" s="9">
        <v>4</v>
      </c>
    </row>
    <row r="30" spans="1:4" ht="20.25">
      <c r="A30" s="6" t="s">
        <v>27</v>
      </c>
      <c r="B30" s="10" t="s">
        <v>155</v>
      </c>
      <c r="C30" s="6" t="s">
        <v>54</v>
      </c>
      <c r="D30" s="9">
        <v>8</v>
      </c>
    </row>
    <row r="31" spans="1:4" ht="22.5">
      <c r="A31" s="6" t="s">
        <v>28</v>
      </c>
      <c r="B31" s="8" t="s">
        <v>259</v>
      </c>
      <c r="C31" s="6" t="s">
        <v>69</v>
      </c>
      <c r="D31" s="9">
        <v>9</v>
      </c>
    </row>
    <row r="32" spans="1:4" ht="20.25">
      <c r="A32" s="6" t="s">
        <v>29</v>
      </c>
      <c r="B32" s="6" t="s">
        <v>156</v>
      </c>
      <c r="C32" s="6" t="s">
        <v>69</v>
      </c>
      <c r="D32" s="9">
        <v>6.5</v>
      </c>
    </row>
    <row r="33" spans="1:4" ht="20.25">
      <c r="A33" s="6" t="s">
        <v>32</v>
      </c>
      <c r="B33" s="6" t="s">
        <v>157</v>
      </c>
      <c r="C33" s="6" t="s">
        <v>69</v>
      </c>
      <c r="D33" s="9">
        <v>9.5</v>
      </c>
    </row>
    <row r="34" spans="1:4" ht="20.25">
      <c r="A34" s="6" t="s">
        <v>33</v>
      </c>
      <c r="B34" s="6" t="s">
        <v>34</v>
      </c>
      <c r="C34" s="6" t="s">
        <v>77</v>
      </c>
      <c r="D34" s="9">
        <v>9</v>
      </c>
    </row>
    <row r="35" spans="3:4" ht="21" thickBot="1">
      <c r="C35" s="5" t="s">
        <v>296</v>
      </c>
      <c r="D35" s="11">
        <f>SUM(D2:D34)</f>
        <v>260.5</v>
      </c>
    </row>
  </sheetData>
  <sheetProtection/>
  <printOptions/>
  <pageMargins left="1.12" right="0.75" top="0.55" bottom="0.4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49" sqref="A49:F50"/>
    </sheetView>
  </sheetViews>
  <sheetFormatPr defaultColWidth="9.140625" defaultRowHeight="12.75"/>
  <cols>
    <col min="1" max="1" width="11.421875" style="56" customWidth="1"/>
    <col min="2" max="2" width="23.7109375" style="57" customWidth="1"/>
    <col min="3" max="3" width="14.7109375" style="22" customWidth="1"/>
    <col min="4" max="4" width="32.421875" style="56" customWidth="1"/>
    <col min="5" max="5" width="18.00390625" style="48" customWidth="1"/>
    <col min="6" max="6" width="30.421875" style="22" bestFit="1" customWidth="1"/>
    <col min="7" max="7" width="10.421875" style="22" customWidth="1"/>
    <col min="8" max="16384" width="9.140625" style="22" customWidth="1"/>
  </cols>
  <sheetData>
    <row r="1" spans="1:6" s="51" customFormat="1" ht="61.5" customHeight="1">
      <c r="A1" s="18" t="s">
        <v>281</v>
      </c>
      <c r="B1" s="18" t="s">
        <v>123</v>
      </c>
      <c r="C1" s="18" t="s">
        <v>265</v>
      </c>
      <c r="D1" s="18" t="s">
        <v>123</v>
      </c>
      <c r="E1" s="50" t="s">
        <v>0</v>
      </c>
      <c r="F1" s="17" t="s">
        <v>272</v>
      </c>
    </row>
    <row r="2" spans="1:6" ht="18">
      <c r="A2" s="64" t="s">
        <v>1</v>
      </c>
      <c r="B2" s="69" t="s">
        <v>2</v>
      </c>
      <c r="C2" s="63" t="s">
        <v>161</v>
      </c>
      <c r="D2" s="64" t="s">
        <v>82</v>
      </c>
      <c r="E2" s="70" t="s">
        <v>64</v>
      </c>
      <c r="F2" s="71">
        <v>1.5</v>
      </c>
    </row>
    <row r="3" spans="1:6" ht="18">
      <c r="A3" s="64" t="s">
        <v>1</v>
      </c>
      <c r="B3" s="69" t="s">
        <v>2</v>
      </c>
      <c r="C3" s="63" t="s">
        <v>162</v>
      </c>
      <c r="D3" s="64" t="s">
        <v>170</v>
      </c>
      <c r="E3" s="70" t="s">
        <v>64</v>
      </c>
      <c r="F3" s="71">
        <v>5.5</v>
      </c>
    </row>
    <row r="4" spans="1:6" ht="18">
      <c r="A4" s="24" t="s">
        <v>3</v>
      </c>
      <c r="B4" s="52" t="s">
        <v>132</v>
      </c>
      <c r="C4" s="23" t="s">
        <v>171</v>
      </c>
      <c r="D4" s="24" t="s">
        <v>172</v>
      </c>
      <c r="E4" s="47" t="s">
        <v>73</v>
      </c>
      <c r="F4" s="1">
        <v>4</v>
      </c>
    </row>
    <row r="5" spans="1:6" ht="18">
      <c r="A5" s="64" t="s">
        <v>6</v>
      </c>
      <c r="B5" s="69" t="s">
        <v>133</v>
      </c>
      <c r="C5" s="63" t="s">
        <v>166</v>
      </c>
      <c r="D5" s="64" t="s">
        <v>173</v>
      </c>
      <c r="E5" s="70" t="s">
        <v>56</v>
      </c>
      <c r="F5" s="71">
        <v>5</v>
      </c>
    </row>
    <row r="6" spans="1:6" ht="18">
      <c r="A6" s="64" t="s">
        <v>6</v>
      </c>
      <c r="B6" s="69" t="s">
        <v>133</v>
      </c>
      <c r="C6" s="63" t="s">
        <v>167</v>
      </c>
      <c r="D6" s="64" t="s">
        <v>174</v>
      </c>
      <c r="E6" s="70" t="s">
        <v>76</v>
      </c>
      <c r="F6" s="71">
        <v>2</v>
      </c>
    </row>
    <row r="7" spans="1:6" ht="18">
      <c r="A7" s="24" t="s">
        <v>40</v>
      </c>
      <c r="B7" s="52" t="s">
        <v>158</v>
      </c>
      <c r="C7" s="23" t="s">
        <v>168</v>
      </c>
      <c r="D7" s="24" t="s">
        <v>47</v>
      </c>
      <c r="E7" s="47" t="s">
        <v>75</v>
      </c>
      <c r="F7" s="1">
        <v>2.5</v>
      </c>
    </row>
    <row r="8" spans="1:6" ht="18">
      <c r="A8" s="24" t="s">
        <v>40</v>
      </c>
      <c r="B8" s="52" t="s">
        <v>158</v>
      </c>
      <c r="C8" s="23" t="s">
        <v>169</v>
      </c>
      <c r="D8" s="24" t="s">
        <v>175</v>
      </c>
      <c r="E8" s="47" t="s">
        <v>72</v>
      </c>
      <c r="F8" s="1">
        <v>1</v>
      </c>
    </row>
    <row r="9" spans="1:6" ht="18">
      <c r="A9" s="64" t="s">
        <v>4</v>
      </c>
      <c r="B9" s="69" t="s">
        <v>134</v>
      </c>
      <c r="C9" s="63" t="s">
        <v>176</v>
      </c>
      <c r="D9" s="64" t="s">
        <v>285</v>
      </c>
      <c r="E9" s="70" t="s">
        <v>284</v>
      </c>
      <c r="F9" s="71">
        <v>3</v>
      </c>
    </row>
    <row r="10" spans="1:6" ht="18">
      <c r="A10" s="64" t="s">
        <v>4</v>
      </c>
      <c r="B10" s="69" t="s">
        <v>134</v>
      </c>
      <c r="C10" s="63" t="s">
        <v>177</v>
      </c>
      <c r="D10" s="64" t="s">
        <v>287</v>
      </c>
      <c r="E10" s="70" t="s">
        <v>286</v>
      </c>
      <c r="F10" s="71">
        <v>2</v>
      </c>
    </row>
    <row r="11" spans="1:6" ht="18">
      <c r="A11" s="24" t="s">
        <v>5</v>
      </c>
      <c r="B11" s="52" t="s">
        <v>135</v>
      </c>
      <c r="C11" s="23" t="s">
        <v>178</v>
      </c>
      <c r="D11" s="24" t="s">
        <v>179</v>
      </c>
      <c r="E11" s="47" t="s">
        <v>52</v>
      </c>
      <c r="F11" s="1">
        <v>1.5</v>
      </c>
    </row>
    <row r="12" spans="1:6" ht="18">
      <c r="A12" s="24" t="s">
        <v>5</v>
      </c>
      <c r="B12" s="52" t="s">
        <v>135</v>
      </c>
      <c r="C12" s="23" t="s">
        <v>180</v>
      </c>
      <c r="D12" s="24" t="s">
        <v>51</v>
      </c>
      <c r="E12" s="47" t="s">
        <v>55</v>
      </c>
      <c r="F12" s="1">
        <v>3</v>
      </c>
    </row>
    <row r="13" spans="1:6" ht="18">
      <c r="A13" s="64" t="s">
        <v>7</v>
      </c>
      <c r="B13" s="69" t="s">
        <v>136</v>
      </c>
      <c r="C13" s="63" t="s">
        <v>181</v>
      </c>
      <c r="D13" s="64" t="s">
        <v>182</v>
      </c>
      <c r="E13" s="70" t="s">
        <v>59</v>
      </c>
      <c r="F13" s="71">
        <v>0.5</v>
      </c>
    </row>
    <row r="14" spans="1:6" ht="18">
      <c r="A14" s="64" t="s">
        <v>7</v>
      </c>
      <c r="B14" s="69" t="s">
        <v>136</v>
      </c>
      <c r="C14" s="63" t="s">
        <v>183</v>
      </c>
      <c r="D14" s="64" t="s">
        <v>242</v>
      </c>
      <c r="E14" s="70" t="s">
        <v>59</v>
      </c>
      <c r="F14" s="71">
        <v>6</v>
      </c>
    </row>
    <row r="15" spans="1:6" ht="25.5">
      <c r="A15" s="24" t="s">
        <v>41</v>
      </c>
      <c r="B15" s="52" t="s">
        <v>137</v>
      </c>
      <c r="C15" s="23" t="s">
        <v>184</v>
      </c>
      <c r="D15" s="24" t="s">
        <v>185</v>
      </c>
      <c r="E15" s="47" t="s">
        <v>71</v>
      </c>
      <c r="F15" s="1">
        <v>1.5</v>
      </c>
    </row>
    <row r="16" spans="1:6" ht="18">
      <c r="A16" s="24" t="s">
        <v>41</v>
      </c>
      <c r="B16" s="52" t="s">
        <v>137</v>
      </c>
      <c r="C16" s="23" t="s">
        <v>186</v>
      </c>
      <c r="D16" s="24" t="s">
        <v>187</v>
      </c>
      <c r="E16" s="47" t="s">
        <v>71</v>
      </c>
      <c r="F16" s="1">
        <v>1</v>
      </c>
    </row>
    <row r="17" spans="1:6" ht="18">
      <c r="A17" s="64" t="s">
        <v>8</v>
      </c>
      <c r="B17" s="69" t="s">
        <v>138</v>
      </c>
      <c r="C17" s="63" t="s">
        <v>188</v>
      </c>
      <c r="D17" s="64" t="s">
        <v>189</v>
      </c>
      <c r="E17" s="70" t="s">
        <v>85</v>
      </c>
      <c r="F17" s="71">
        <v>10</v>
      </c>
    </row>
    <row r="18" spans="1:6" ht="18">
      <c r="A18" s="24" t="s">
        <v>17</v>
      </c>
      <c r="B18" s="52" t="s">
        <v>139</v>
      </c>
      <c r="C18" s="23" t="s">
        <v>190</v>
      </c>
      <c r="D18" s="24" t="s">
        <v>191</v>
      </c>
      <c r="E18" s="47" t="s">
        <v>81</v>
      </c>
      <c r="F18" s="1">
        <v>8.5</v>
      </c>
    </row>
    <row r="19" spans="1:6" ht="25.5">
      <c r="A19" s="64" t="s">
        <v>18</v>
      </c>
      <c r="B19" s="69" t="s">
        <v>111</v>
      </c>
      <c r="C19" s="63" t="s">
        <v>192</v>
      </c>
      <c r="D19" s="64" t="s">
        <v>193</v>
      </c>
      <c r="E19" s="70" t="s">
        <v>54</v>
      </c>
      <c r="F19" s="71">
        <v>6</v>
      </c>
    </row>
    <row r="20" spans="1:6" ht="18">
      <c r="A20" s="24" t="s">
        <v>9</v>
      </c>
      <c r="B20" s="52" t="s">
        <v>140</v>
      </c>
      <c r="C20" s="23" t="s">
        <v>194</v>
      </c>
      <c r="D20" s="24" t="s">
        <v>195</v>
      </c>
      <c r="E20" s="47" t="s">
        <v>85</v>
      </c>
      <c r="F20" s="1">
        <v>8.5</v>
      </c>
    </row>
    <row r="21" spans="1:6" ht="18">
      <c r="A21" s="64" t="s">
        <v>10</v>
      </c>
      <c r="B21" s="69" t="s">
        <v>141</v>
      </c>
      <c r="C21" s="63" t="s">
        <v>196</v>
      </c>
      <c r="D21" s="64" t="s">
        <v>197</v>
      </c>
      <c r="E21" s="72" t="s">
        <v>67</v>
      </c>
      <c r="F21" s="71">
        <v>2.5</v>
      </c>
    </row>
    <row r="22" spans="1:6" ht="18">
      <c r="A22" s="24" t="s">
        <v>11</v>
      </c>
      <c r="B22" s="52" t="s">
        <v>142</v>
      </c>
      <c r="C22" s="23" t="s">
        <v>198</v>
      </c>
      <c r="D22" s="24" t="s">
        <v>199</v>
      </c>
      <c r="E22" s="47" t="s">
        <v>74</v>
      </c>
      <c r="F22" s="1">
        <v>1</v>
      </c>
    </row>
    <row r="23" spans="1:6" ht="18">
      <c r="A23" s="24" t="s">
        <v>11</v>
      </c>
      <c r="B23" s="52" t="s">
        <v>142</v>
      </c>
      <c r="C23" s="23" t="s">
        <v>200</v>
      </c>
      <c r="D23" s="24" t="s">
        <v>35</v>
      </c>
      <c r="E23" s="47" t="s">
        <v>63</v>
      </c>
      <c r="F23" s="1">
        <v>2</v>
      </c>
    </row>
    <row r="24" spans="1:6" ht="22.5">
      <c r="A24" s="64" t="s">
        <v>12</v>
      </c>
      <c r="B24" s="69" t="s">
        <v>143</v>
      </c>
      <c r="C24" s="63" t="s">
        <v>201</v>
      </c>
      <c r="D24" s="64" t="s">
        <v>202</v>
      </c>
      <c r="E24" s="72" t="s">
        <v>203</v>
      </c>
      <c r="F24" s="71">
        <v>0.5</v>
      </c>
    </row>
    <row r="25" spans="1:6" ht="18">
      <c r="A25" s="64" t="s">
        <v>12</v>
      </c>
      <c r="B25" s="69" t="s">
        <v>143</v>
      </c>
      <c r="C25" s="63" t="s">
        <v>204</v>
      </c>
      <c r="D25" s="64" t="s">
        <v>205</v>
      </c>
      <c r="E25" s="70" t="s">
        <v>79</v>
      </c>
      <c r="F25" s="71">
        <v>2</v>
      </c>
    </row>
    <row r="26" spans="1:6" ht="18">
      <c r="A26" s="24" t="s">
        <v>19</v>
      </c>
      <c r="B26" s="52" t="s">
        <v>144</v>
      </c>
      <c r="C26" s="23" t="s">
        <v>206</v>
      </c>
      <c r="D26" s="24" t="s">
        <v>207</v>
      </c>
      <c r="E26" s="47" t="s">
        <v>68</v>
      </c>
      <c r="F26" s="1">
        <v>3</v>
      </c>
    </row>
    <row r="27" spans="1:6" ht="18">
      <c r="A27" s="64" t="s">
        <v>13</v>
      </c>
      <c r="B27" s="69" t="s">
        <v>282</v>
      </c>
      <c r="C27" s="63" t="s">
        <v>208</v>
      </c>
      <c r="D27" s="64" t="s">
        <v>209</v>
      </c>
      <c r="E27" s="73" t="s">
        <v>283</v>
      </c>
      <c r="F27" s="71">
        <v>5</v>
      </c>
    </row>
    <row r="28" spans="1:6" ht="18">
      <c r="A28" s="24" t="s">
        <v>14</v>
      </c>
      <c r="B28" s="52" t="s">
        <v>145</v>
      </c>
      <c r="C28" s="23" t="s">
        <v>210</v>
      </c>
      <c r="D28" s="24" t="s">
        <v>211</v>
      </c>
      <c r="E28" s="47" t="s">
        <v>61</v>
      </c>
      <c r="F28" s="1">
        <v>2</v>
      </c>
    </row>
    <row r="29" spans="1:6" ht="18">
      <c r="A29" s="64" t="s">
        <v>20</v>
      </c>
      <c r="B29" s="69" t="s">
        <v>21</v>
      </c>
      <c r="C29" s="63" t="s">
        <v>212</v>
      </c>
      <c r="D29" s="64" t="s">
        <v>45</v>
      </c>
      <c r="E29" s="70" t="s">
        <v>57</v>
      </c>
      <c r="F29" s="71">
        <v>0.5</v>
      </c>
    </row>
    <row r="30" spans="1:6" ht="18">
      <c r="A30" s="64" t="s">
        <v>20</v>
      </c>
      <c r="B30" s="69" t="s">
        <v>21</v>
      </c>
      <c r="C30" s="63" t="s">
        <v>213</v>
      </c>
      <c r="D30" s="64" t="s">
        <v>44</v>
      </c>
      <c r="E30" s="70" t="s">
        <v>70</v>
      </c>
      <c r="F30" s="71">
        <v>2</v>
      </c>
    </row>
    <row r="31" spans="1:6" ht="18">
      <c r="A31" s="64" t="s">
        <v>20</v>
      </c>
      <c r="B31" s="69" t="s">
        <v>21</v>
      </c>
      <c r="C31" s="63" t="s">
        <v>214</v>
      </c>
      <c r="D31" s="64" t="s">
        <v>42</v>
      </c>
      <c r="E31" s="70" t="s">
        <v>62</v>
      </c>
      <c r="F31" s="71">
        <v>2.5</v>
      </c>
    </row>
    <row r="32" spans="1:6" ht="18">
      <c r="A32" s="24" t="s">
        <v>22</v>
      </c>
      <c r="B32" s="52" t="s">
        <v>146</v>
      </c>
      <c r="C32" s="23" t="s">
        <v>215</v>
      </c>
      <c r="D32" s="24" t="s">
        <v>216</v>
      </c>
      <c r="E32" s="47" t="s">
        <v>65</v>
      </c>
      <c r="F32" s="1">
        <v>1</v>
      </c>
    </row>
    <row r="33" spans="1:6" ht="18">
      <c r="A33" s="24" t="s">
        <v>22</v>
      </c>
      <c r="B33" s="52" t="s">
        <v>146</v>
      </c>
      <c r="C33" s="23" t="s">
        <v>217</v>
      </c>
      <c r="D33" s="24" t="s">
        <v>50</v>
      </c>
      <c r="E33" s="47" t="s">
        <v>53</v>
      </c>
      <c r="F33" s="1">
        <v>6</v>
      </c>
    </row>
    <row r="34" spans="1:6" ht="18">
      <c r="A34" s="24" t="s">
        <v>22</v>
      </c>
      <c r="B34" s="52" t="s">
        <v>146</v>
      </c>
      <c r="C34" s="23" t="s">
        <v>218</v>
      </c>
      <c r="D34" s="24" t="s">
        <v>219</v>
      </c>
      <c r="E34" s="47" t="s">
        <v>80</v>
      </c>
      <c r="F34" s="1">
        <v>2.5</v>
      </c>
    </row>
    <row r="35" spans="1:6" ht="18">
      <c r="A35" s="64" t="s">
        <v>15</v>
      </c>
      <c r="B35" s="69" t="s">
        <v>147</v>
      </c>
      <c r="C35" s="63" t="s">
        <v>220</v>
      </c>
      <c r="D35" s="64" t="s">
        <v>46</v>
      </c>
      <c r="E35" s="70" t="s">
        <v>78</v>
      </c>
      <c r="F35" s="71">
        <v>0.5</v>
      </c>
    </row>
    <row r="36" spans="1:6" ht="18">
      <c r="A36" s="64" t="s">
        <v>15</v>
      </c>
      <c r="B36" s="69" t="s">
        <v>147</v>
      </c>
      <c r="C36" s="63" t="s">
        <v>164</v>
      </c>
      <c r="D36" s="64" t="s">
        <v>243</v>
      </c>
      <c r="E36" s="70" t="s">
        <v>66</v>
      </c>
      <c r="F36" s="71">
        <v>2</v>
      </c>
    </row>
    <row r="37" spans="1:6" ht="18">
      <c r="A37" s="64" t="s">
        <v>15</v>
      </c>
      <c r="B37" s="69" t="s">
        <v>147</v>
      </c>
      <c r="C37" s="63" t="s">
        <v>165</v>
      </c>
      <c r="D37" s="64" t="s">
        <v>221</v>
      </c>
      <c r="E37" s="70" t="s">
        <v>66</v>
      </c>
      <c r="F37" s="71">
        <v>7</v>
      </c>
    </row>
    <row r="38" spans="1:6" ht="18">
      <c r="A38" s="24" t="s">
        <v>16</v>
      </c>
      <c r="B38" s="52" t="s">
        <v>148</v>
      </c>
      <c r="C38" s="23" t="s">
        <v>222</v>
      </c>
      <c r="D38" s="24" t="s">
        <v>223</v>
      </c>
      <c r="E38" s="47" t="s">
        <v>85</v>
      </c>
      <c r="F38" s="1">
        <v>5</v>
      </c>
    </row>
    <row r="39" spans="1:6" ht="18">
      <c r="A39" s="64" t="s">
        <v>23</v>
      </c>
      <c r="B39" s="69" t="s">
        <v>149</v>
      </c>
      <c r="C39" s="63" t="s">
        <v>224</v>
      </c>
      <c r="D39" s="64" t="s">
        <v>225</v>
      </c>
      <c r="E39" s="70" t="s">
        <v>85</v>
      </c>
      <c r="F39" s="71">
        <v>9.5</v>
      </c>
    </row>
    <row r="40" spans="1:6" ht="18">
      <c r="A40" s="24" t="s">
        <v>24</v>
      </c>
      <c r="B40" s="52" t="s">
        <v>150</v>
      </c>
      <c r="C40" s="23" t="s">
        <v>226</v>
      </c>
      <c r="D40" s="24" t="s">
        <v>227</v>
      </c>
      <c r="E40" s="47" t="s">
        <v>85</v>
      </c>
      <c r="F40" s="1">
        <v>5.5</v>
      </c>
    </row>
    <row r="41" spans="1:6" ht="18">
      <c r="A41" s="64" t="s">
        <v>25</v>
      </c>
      <c r="B41" s="69" t="s">
        <v>151</v>
      </c>
      <c r="C41" s="63" t="s">
        <v>228</v>
      </c>
      <c r="D41" s="64" t="s">
        <v>151</v>
      </c>
      <c r="E41" s="70" t="s">
        <v>85</v>
      </c>
      <c r="F41" s="71">
        <v>6</v>
      </c>
    </row>
    <row r="42" spans="1:6" ht="18">
      <c r="A42" s="24" t="s">
        <v>26</v>
      </c>
      <c r="B42" s="52" t="s">
        <v>152</v>
      </c>
      <c r="C42" s="23" t="s">
        <v>229</v>
      </c>
      <c r="D42" s="24" t="s">
        <v>230</v>
      </c>
      <c r="E42" s="47" t="s">
        <v>58</v>
      </c>
      <c r="F42" s="1">
        <v>5.5</v>
      </c>
    </row>
    <row r="43" spans="1:6" ht="18">
      <c r="A43" s="64" t="s">
        <v>30</v>
      </c>
      <c r="B43" s="69" t="s">
        <v>153</v>
      </c>
      <c r="C43" s="63" t="s">
        <v>231</v>
      </c>
      <c r="D43" s="64" t="s">
        <v>232</v>
      </c>
      <c r="E43" s="70" t="s">
        <v>58</v>
      </c>
      <c r="F43" s="71">
        <v>6.5</v>
      </c>
    </row>
    <row r="44" spans="1:6" ht="18">
      <c r="A44" s="24" t="s">
        <v>31</v>
      </c>
      <c r="B44" s="52" t="s">
        <v>154</v>
      </c>
      <c r="C44" s="23" t="s">
        <v>233</v>
      </c>
      <c r="D44" s="24" t="s">
        <v>49</v>
      </c>
      <c r="E44" s="47" t="s">
        <v>54</v>
      </c>
      <c r="F44" s="1">
        <v>6.5</v>
      </c>
    </row>
    <row r="45" spans="1:6" ht="18">
      <c r="A45" s="64" t="s">
        <v>27</v>
      </c>
      <c r="B45" s="74" t="s">
        <v>155</v>
      </c>
      <c r="C45" s="63" t="s">
        <v>234</v>
      </c>
      <c r="D45" s="64" t="s">
        <v>155</v>
      </c>
      <c r="E45" s="70" t="s">
        <v>54</v>
      </c>
      <c r="F45" s="71">
        <v>4.5</v>
      </c>
    </row>
    <row r="46" spans="1:6" ht="18">
      <c r="A46" s="24" t="s">
        <v>28</v>
      </c>
      <c r="B46" s="52" t="s">
        <v>289</v>
      </c>
      <c r="C46" s="23" t="s">
        <v>235</v>
      </c>
      <c r="D46" s="24" t="s">
        <v>236</v>
      </c>
      <c r="E46" s="49" t="s">
        <v>290</v>
      </c>
      <c r="F46" s="1">
        <v>7.5</v>
      </c>
    </row>
    <row r="47" spans="1:6" ht="18">
      <c r="A47" s="64" t="s">
        <v>29</v>
      </c>
      <c r="B47" s="69" t="s">
        <v>156</v>
      </c>
      <c r="C47" s="63" t="s">
        <v>237</v>
      </c>
      <c r="D47" s="64" t="s">
        <v>43</v>
      </c>
      <c r="E47" s="70" t="s">
        <v>69</v>
      </c>
      <c r="F47" s="71">
        <v>7</v>
      </c>
    </row>
    <row r="48" spans="1:6" ht="18">
      <c r="A48" s="24" t="s">
        <v>32</v>
      </c>
      <c r="B48" s="52" t="s">
        <v>157</v>
      </c>
      <c r="C48" s="23" t="s">
        <v>238</v>
      </c>
      <c r="D48" s="24" t="s">
        <v>48</v>
      </c>
      <c r="E48" s="47" t="s">
        <v>69</v>
      </c>
      <c r="F48" s="1">
        <v>3.5</v>
      </c>
    </row>
    <row r="49" spans="1:6" ht="22.5">
      <c r="A49" s="64" t="s">
        <v>33</v>
      </c>
      <c r="B49" s="69" t="s">
        <v>288</v>
      </c>
      <c r="C49" s="63" t="s">
        <v>239</v>
      </c>
      <c r="D49" s="64" t="s">
        <v>240</v>
      </c>
      <c r="E49" s="72" t="s">
        <v>60</v>
      </c>
      <c r="F49" s="71">
        <v>0.5</v>
      </c>
    </row>
    <row r="50" spans="1:6" ht="18">
      <c r="A50" s="64" t="s">
        <v>33</v>
      </c>
      <c r="B50" s="69" t="s">
        <v>288</v>
      </c>
      <c r="C50" s="63" t="s">
        <v>163</v>
      </c>
      <c r="D50" s="64" t="s">
        <v>241</v>
      </c>
      <c r="E50" s="70" t="s">
        <v>77</v>
      </c>
      <c r="F50" s="71">
        <v>4</v>
      </c>
    </row>
    <row r="51" spans="1:7" ht="18">
      <c r="A51" s="24"/>
      <c r="B51" s="52" t="s">
        <v>160</v>
      </c>
      <c r="C51" s="23" t="s">
        <v>159</v>
      </c>
      <c r="D51" s="24" t="s">
        <v>160</v>
      </c>
      <c r="E51" s="47" t="s">
        <v>85</v>
      </c>
      <c r="F51" s="1">
        <v>0.27778</v>
      </c>
      <c r="G51" s="22" t="s">
        <v>267</v>
      </c>
    </row>
    <row r="52" spans="2:6" s="53" customFormat="1" ht="12.75">
      <c r="B52" s="54"/>
      <c r="E52" s="55"/>
      <c r="F52" s="53">
        <f>SUM(F2:F51)</f>
        <v>186.77778</v>
      </c>
    </row>
    <row r="54" ht="12.75">
      <c r="F54" s="22" t="s">
        <v>263</v>
      </c>
    </row>
    <row r="55" ht="12.75">
      <c r="F55" s="58" t="s">
        <v>264</v>
      </c>
    </row>
  </sheetData>
  <sheetProtection/>
  <printOptions/>
  <pageMargins left="0.5" right="0.32" top="0.5" bottom="0.26" header="0.4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1" sqref="A1:A2"/>
    </sheetView>
  </sheetViews>
  <sheetFormatPr defaultColWidth="9.140625" defaultRowHeight="21.75" customHeight="1"/>
  <cols>
    <col min="1" max="1" width="13.421875" style="22" customWidth="1"/>
    <col min="2" max="2" width="12.28125" style="28" customWidth="1"/>
    <col min="3" max="3" width="15.8515625" style="22" customWidth="1"/>
    <col min="4" max="4" width="13.421875" style="22" customWidth="1"/>
    <col min="5" max="5" width="8.140625" style="28" customWidth="1"/>
    <col min="6" max="6" width="16.00390625" style="29" customWidth="1"/>
    <col min="7" max="7" width="11.421875" style="22" customWidth="1"/>
    <col min="8" max="11" width="9.28125" style="22" customWidth="1"/>
    <col min="12" max="12" width="7.7109375" style="22" customWidth="1"/>
    <col min="13" max="13" width="9.8515625" style="59" customWidth="1"/>
    <col min="14" max="14" width="26.28125" style="22" customWidth="1"/>
    <col min="15" max="16384" width="9.140625" style="22" customWidth="1"/>
  </cols>
  <sheetData>
    <row r="1" spans="1:14" ht="38.25" customHeight="1">
      <c r="A1" s="84" t="s">
        <v>131</v>
      </c>
      <c r="B1" s="83" t="s">
        <v>122</v>
      </c>
      <c r="C1" s="83" t="s">
        <v>123</v>
      </c>
      <c r="D1" s="83" t="s">
        <v>265</v>
      </c>
      <c r="E1" s="83" t="s">
        <v>122</v>
      </c>
      <c r="F1" s="83" t="s">
        <v>123</v>
      </c>
      <c r="G1" s="83" t="s">
        <v>0</v>
      </c>
      <c r="H1" s="80" t="s">
        <v>297</v>
      </c>
      <c r="I1" s="81"/>
      <c r="J1" s="81"/>
      <c r="K1" s="82"/>
      <c r="L1" s="15" t="s">
        <v>262</v>
      </c>
      <c r="N1" s="20"/>
    </row>
    <row r="2" spans="1:14" ht="21.75" customHeight="1">
      <c r="A2" s="84"/>
      <c r="B2" s="83"/>
      <c r="C2" s="83"/>
      <c r="D2" s="83"/>
      <c r="E2" s="83"/>
      <c r="F2" s="83"/>
      <c r="G2" s="83"/>
      <c r="H2" s="4" t="s">
        <v>36</v>
      </c>
      <c r="I2" s="4" t="s">
        <v>37</v>
      </c>
      <c r="J2" s="4" t="s">
        <v>38</v>
      </c>
      <c r="K2" s="4" t="s">
        <v>39</v>
      </c>
      <c r="L2" s="4" t="s">
        <v>261</v>
      </c>
      <c r="N2" s="19"/>
    </row>
    <row r="3" spans="1:12" ht="18.75" customHeight="1">
      <c r="A3" s="63" t="s">
        <v>244</v>
      </c>
      <c r="B3" s="64" t="s">
        <v>245</v>
      </c>
      <c r="C3" s="63" t="s">
        <v>83</v>
      </c>
      <c r="D3" s="63" t="s">
        <v>129</v>
      </c>
      <c r="E3" s="65" t="s">
        <v>88</v>
      </c>
      <c r="F3" s="66" t="s">
        <v>249</v>
      </c>
      <c r="G3" s="63" t="s">
        <v>77</v>
      </c>
      <c r="H3" s="67">
        <v>21</v>
      </c>
      <c r="I3" s="67">
        <v>24</v>
      </c>
      <c r="J3" s="67">
        <v>0</v>
      </c>
      <c r="K3" s="67">
        <v>0</v>
      </c>
      <c r="L3" s="67">
        <f>SUM(H3:K3)</f>
        <v>45</v>
      </c>
    </row>
    <row r="4" spans="1:12" ht="18.75" customHeight="1">
      <c r="A4" s="63" t="s">
        <v>244</v>
      </c>
      <c r="B4" s="64" t="s">
        <v>245</v>
      </c>
      <c r="C4" s="63" t="s">
        <v>83</v>
      </c>
      <c r="D4" s="63" t="s">
        <v>130</v>
      </c>
      <c r="E4" s="65" t="s">
        <v>250</v>
      </c>
      <c r="F4" s="66" t="s">
        <v>34</v>
      </c>
      <c r="G4" s="63" t="s">
        <v>77</v>
      </c>
      <c r="H4" s="67">
        <v>24</v>
      </c>
      <c r="I4" s="67">
        <v>26</v>
      </c>
      <c r="J4" s="67">
        <v>36</v>
      </c>
      <c r="K4" s="67">
        <v>0</v>
      </c>
      <c r="L4" s="67">
        <f aca="true" t="shared" si="0" ref="L4:L25">SUM(H4:K4)</f>
        <v>86</v>
      </c>
    </row>
    <row r="5" spans="1:12" ht="18.75" customHeight="1">
      <c r="A5" s="23" t="s">
        <v>246</v>
      </c>
      <c r="B5" s="24" t="s">
        <v>245</v>
      </c>
      <c r="C5" s="23" t="s">
        <v>84</v>
      </c>
      <c r="D5" s="23" t="s">
        <v>126</v>
      </c>
      <c r="E5" s="25" t="s">
        <v>251</v>
      </c>
      <c r="F5" s="26" t="s">
        <v>279</v>
      </c>
      <c r="G5" s="23" t="s">
        <v>85</v>
      </c>
      <c r="H5" s="16">
        <v>126</v>
      </c>
      <c r="I5" s="16">
        <v>90</v>
      </c>
      <c r="J5" s="16">
        <v>108</v>
      </c>
      <c r="K5" s="16">
        <v>18</v>
      </c>
      <c r="L5" s="16">
        <f t="shared" si="0"/>
        <v>342</v>
      </c>
    </row>
    <row r="6" spans="1:12" ht="18.75" customHeight="1">
      <c r="A6" s="23" t="s">
        <v>246</v>
      </c>
      <c r="B6" s="24" t="s">
        <v>245</v>
      </c>
      <c r="C6" s="23" t="s">
        <v>84</v>
      </c>
      <c r="D6" s="23" t="s">
        <v>127</v>
      </c>
      <c r="E6" s="25" t="s">
        <v>252</v>
      </c>
      <c r="F6" s="26" t="s">
        <v>253</v>
      </c>
      <c r="G6" s="23" t="s">
        <v>85</v>
      </c>
      <c r="H6" s="16">
        <v>57</v>
      </c>
      <c r="I6" s="16">
        <v>39</v>
      </c>
      <c r="J6" s="16">
        <v>39</v>
      </c>
      <c r="K6" s="16">
        <v>18</v>
      </c>
      <c r="L6" s="16">
        <f aca="true" t="shared" si="1" ref="L6:L13">SUM(H6:K6)</f>
        <v>153</v>
      </c>
    </row>
    <row r="7" spans="1:12" ht="18.75" customHeight="1">
      <c r="A7" s="63" t="s">
        <v>247</v>
      </c>
      <c r="B7" s="64" t="s">
        <v>245</v>
      </c>
      <c r="C7" s="63" t="s">
        <v>86</v>
      </c>
      <c r="D7" s="63" t="s">
        <v>124</v>
      </c>
      <c r="E7" s="65" t="s">
        <v>95</v>
      </c>
      <c r="F7" s="66" t="s">
        <v>254</v>
      </c>
      <c r="G7" s="63" t="s">
        <v>69</v>
      </c>
      <c r="H7" s="67">
        <v>30</v>
      </c>
      <c r="I7" s="67">
        <v>30</v>
      </c>
      <c r="J7" s="67">
        <v>21</v>
      </c>
      <c r="K7" s="67">
        <v>0</v>
      </c>
      <c r="L7" s="67">
        <f t="shared" si="1"/>
        <v>81</v>
      </c>
    </row>
    <row r="8" spans="1:12" ht="18.75" customHeight="1">
      <c r="A8" s="63" t="s">
        <v>247</v>
      </c>
      <c r="B8" s="64" t="s">
        <v>245</v>
      </c>
      <c r="C8" s="63" t="s">
        <v>86</v>
      </c>
      <c r="D8" s="63" t="s">
        <v>125</v>
      </c>
      <c r="E8" s="65" t="s">
        <v>110</v>
      </c>
      <c r="F8" s="66" t="s">
        <v>255</v>
      </c>
      <c r="G8" s="63" t="s">
        <v>69</v>
      </c>
      <c r="H8" s="67">
        <v>18</v>
      </c>
      <c r="I8" s="67">
        <v>18</v>
      </c>
      <c r="J8" s="67">
        <v>27</v>
      </c>
      <c r="K8" s="67">
        <v>0</v>
      </c>
      <c r="L8" s="67">
        <f t="shared" si="1"/>
        <v>63</v>
      </c>
    </row>
    <row r="9" spans="1:12" ht="18.75" customHeight="1">
      <c r="A9" s="23" t="s">
        <v>87</v>
      </c>
      <c r="B9" s="25" t="s">
        <v>88</v>
      </c>
      <c r="C9" s="23" t="s">
        <v>89</v>
      </c>
      <c r="D9" s="23" t="s">
        <v>87</v>
      </c>
      <c r="E9" s="25" t="s">
        <v>88</v>
      </c>
      <c r="F9" s="26" t="s">
        <v>89</v>
      </c>
      <c r="G9" s="23" t="s">
        <v>85</v>
      </c>
      <c r="H9" s="16">
        <v>9</v>
      </c>
      <c r="I9" s="16">
        <v>9</v>
      </c>
      <c r="J9" s="16">
        <v>0</v>
      </c>
      <c r="K9" s="16">
        <v>0</v>
      </c>
      <c r="L9" s="16">
        <f t="shared" si="1"/>
        <v>18</v>
      </c>
    </row>
    <row r="10" spans="1:12" ht="18.75" customHeight="1">
      <c r="A10" s="63" t="s">
        <v>90</v>
      </c>
      <c r="B10" s="64" t="s">
        <v>91</v>
      </c>
      <c r="C10" s="63" t="s">
        <v>83</v>
      </c>
      <c r="D10" s="63" t="s">
        <v>90</v>
      </c>
      <c r="E10" s="65" t="s">
        <v>91</v>
      </c>
      <c r="F10" s="66" t="s">
        <v>83</v>
      </c>
      <c r="G10" s="63" t="s">
        <v>85</v>
      </c>
      <c r="H10" s="67">
        <v>72</v>
      </c>
      <c r="I10" s="67">
        <v>162</v>
      </c>
      <c r="J10" s="67">
        <v>0</v>
      </c>
      <c r="K10" s="67">
        <v>36</v>
      </c>
      <c r="L10" s="67">
        <f t="shared" si="1"/>
        <v>270</v>
      </c>
    </row>
    <row r="11" spans="1:12" ht="18.75" customHeight="1">
      <c r="A11" s="23" t="s">
        <v>92</v>
      </c>
      <c r="B11" s="24" t="s">
        <v>91</v>
      </c>
      <c r="C11" s="23" t="s">
        <v>93</v>
      </c>
      <c r="D11" s="23" t="s">
        <v>92</v>
      </c>
      <c r="E11" s="25" t="s">
        <v>91</v>
      </c>
      <c r="F11" s="26" t="s">
        <v>93</v>
      </c>
      <c r="G11" s="23" t="s">
        <v>54</v>
      </c>
      <c r="H11" s="16">
        <v>126</v>
      </c>
      <c r="I11" s="16">
        <v>189</v>
      </c>
      <c r="J11" s="16">
        <v>126</v>
      </c>
      <c r="K11" s="16">
        <v>54</v>
      </c>
      <c r="L11" s="16">
        <f t="shared" si="1"/>
        <v>495</v>
      </c>
    </row>
    <row r="12" spans="1:12" ht="18.75" customHeight="1">
      <c r="A12" s="63" t="s">
        <v>94</v>
      </c>
      <c r="B12" s="65" t="s">
        <v>95</v>
      </c>
      <c r="C12" s="63" t="s">
        <v>96</v>
      </c>
      <c r="D12" s="63" t="s">
        <v>94</v>
      </c>
      <c r="E12" s="65" t="s">
        <v>95</v>
      </c>
      <c r="F12" s="66" t="s">
        <v>96</v>
      </c>
      <c r="G12" s="63" t="s">
        <v>61</v>
      </c>
      <c r="H12" s="67">
        <v>54</v>
      </c>
      <c r="I12" s="67">
        <v>72</v>
      </c>
      <c r="J12" s="67">
        <v>36</v>
      </c>
      <c r="K12" s="67">
        <v>36</v>
      </c>
      <c r="L12" s="67">
        <f t="shared" si="1"/>
        <v>198</v>
      </c>
    </row>
    <row r="13" spans="1:12" ht="18.75" customHeight="1">
      <c r="A13" s="23" t="s">
        <v>97</v>
      </c>
      <c r="B13" s="25" t="s">
        <v>95</v>
      </c>
      <c r="C13" s="23" t="s">
        <v>98</v>
      </c>
      <c r="D13" s="23" t="s">
        <v>97</v>
      </c>
      <c r="E13" s="25" t="s">
        <v>95</v>
      </c>
      <c r="F13" s="26" t="s">
        <v>98</v>
      </c>
      <c r="G13" s="23" t="s">
        <v>85</v>
      </c>
      <c r="H13" s="16">
        <v>18</v>
      </c>
      <c r="I13" s="16">
        <v>9</v>
      </c>
      <c r="J13" s="16">
        <v>0</v>
      </c>
      <c r="K13" s="16">
        <v>0</v>
      </c>
      <c r="L13" s="16">
        <f t="shared" si="1"/>
        <v>27</v>
      </c>
    </row>
    <row r="14" spans="1:12" ht="18.75" customHeight="1">
      <c r="A14" s="63" t="s">
        <v>99</v>
      </c>
      <c r="B14" s="64" t="s">
        <v>278</v>
      </c>
      <c r="C14" s="63" t="s">
        <v>100</v>
      </c>
      <c r="D14" s="63" t="s">
        <v>99</v>
      </c>
      <c r="E14" s="65" t="s">
        <v>278</v>
      </c>
      <c r="F14" s="66" t="s">
        <v>100</v>
      </c>
      <c r="G14" s="63" t="s">
        <v>85</v>
      </c>
      <c r="H14" s="67">
        <v>126</v>
      </c>
      <c r="I14" s="67">
        <v>126</v>
      </c>
      <c r="J14" s="67">
        <v>180</v>
      </c>
      <c r="K14" s="67">
        <v>18</v>
      </c>
      <c r="L14" s="67">
        <f>SUM(H14:K14)</f>
        <v>450</v>
      </c>
    </row>
    <row r="15" spans="1:12" ht="18.75" customHeight="1">
      <c r="A15" s="23" t="s">
        <v>101</v>
      </c>
      <c r="B15" s="24" t="s">
        <v>102</v>
      </c>
      <c r="C15" s="23" t="s">
        <v>103</v>
      </c>
      <c r="D15" s="23" t="s">
        <v>101</v>
      </c>
      <c r="E15" s="25" t="s">
        <v>102</v>
      </c>
      <c r="F15" s="26" t="s">
        <v>103</v>
      </c>
      <c r="G15" s="23" t="s">
        <v>85</v>
      </c>
      <c r="H15" s="16">
        <v>90</v>
      </c>
      <c r="I15" s="16">
        <v>90</v>
      </c>
      <c r="J15" s="16">
        <v>108</v>
      </c>
      <c r="K15" s="16">
        <v>36</v>
      </c>
      <c r="L15" s="16">
        <f>SUM(H15:K15)</f>
        <v>324</v>
      </c>
    </row>
    <row r="16" spans="1:12" ht="18.75" customHeight="1">
      <c r="A16" s="63" t="s">
        <v>104</v>
      </c>
      <c r="B16" s="64" t="s">
        <v>102</v>
      </c>
      <c r="C16" s="63" t="s">
        <v>105</v>
      </c>
      <c r="D16" s="63" t="s">
        <v>104</v>
      </c>
      <c r="E16" s="65" t="s">
        <v>102</v>
      </c>
      <c r="F16" s="66" t="s">
        <v>105</v>
      </c>
      <c r="G16" s="63" t="s">
        <v>54</v>
      </c>
      <c r="H16" s="67">
        <v>63</v>
      </c>
      <c r="I16" s="67">
        <v>72</v>
      </c>
      <c r="J16" s="67">
        <v>81</v>
      </c>
      <c r="K16" s="67">
        <v>0</v>
      </c>
      <c r="L16" s="67">
        <f>SUM(H16:K16)</f>
        <v>216</v>
      </c>
    </row>
    <row r="17" spans="1:12" ht="18.75" customHeight="1">
      <c r="A17" s="23" t="s">
        <v>106</v>
      </c>
      <c r="B17" s="25" t="s">
        <v>107</v>
      </c>
      <c r="C17" s="23" t="s">
        <v>108</v>
      </c>
      <c r="D17" s="23" t="s">
        <v>106</v>
      </c>
      <c r="E17" s="25" t="s">
        <v>107</v>
      </c>
      <c r="F17" s="26" t="s">
        <v>108</v>
      </c>
      <c r="G17" s="23" t="s">
        <v>85</v>
      </c>
      <c r="H17" s="16">
        <v>90</v>
      </c>
      <c r="I17" s="16">
        <v>90</v>
      </c>
      <c r="J17" s="16">
        <v>81</v>
      </c>
      <c r="K17" s="16">
        <v>18</v>
      </c>
      <c r="L17" s="16">
        <f t="shared" si="0"/>
        <v>279</v>
      </c>
    </row>
    <row r="18" spans="1:12" ht="18.75" customHeight="1">
      <c r="A18" s="23" t="s">
        <v>106</v>
      </c>
      <c r="B18" s="25" t="s">
        <v>107</v>
      </c>
      <c r="C18" s="23" t="s">
        <v>108</v>
      </c>
      <c r="D18" s="23" t="s">
        <v>128</v>
      </c>
      <c r="E18" s="25" t="s">
        <v>250</v>
      </c>
      <c r="F18" s="26" t="s">
        <v>256</v>
      </c>
      <c r="G18" s="23" t="s">
        <v>69</v>
      </c>
      <c r="H18" s="16">
        <v>45</v>
      </c>
      <c r="I18" s="16">
        <v>54</v>
      </c>
      <c r="J18" s="16">
        <v>90</v>
      </c>
      <c r="K18" s="16">
        <v>18</v>
      </c>
      <c r="L18" s="16">
        <f t="shared" si="0"/>
        <v>207</v>
      </c>
    </row>
    <row r="19" spans="1:12" ht="18.75" customHeight="1">
      <c r="A19" s="63" t="s">
        <v>109</v>
      </c>
      <c r="B19" s="64" t="s">
        <v>110</v>
      </c>
      <c r="C19" s="63" t="s">
        <v>111</v>
      </c>
      <c r="D19" s="63" t="s">
        <v>109</v>
      </c>
      <c r="E19" s="65" t="s">
        <v>110</v>
      </c>
      <c r="F19" s="66" t="s">
        <v>111</v>
      </c>
      <c r="G19" s="63" t="s">
        <v>85</v>
      </c>
      <c r="H19" s="67">
        <v>0</v>
      </c>
      <c r="I19" s="67">
        <v>9</v>
      </c>
      <c r="J19" s="67">
        <v>9</v>
      </c>
      <c r="K19" s="67">
        <v>0</v>
      </c>
      <c r="L19" s="67">
        <f t="shared" si="0"/>
        <v>18</v>
      </c>
    </row>
    <row r="20" spans="1:12" ht="18.75" customHeight="1">
      <c r="A20" s="23" t="s">
        <v>112</v>
      </c>
      <c r="B20" s="24" t="s">
        <v>113</v>
      </c>
      <c r="C20" s="23" t="s">
        <v>114</v>
      </c>
      <c r="D20" s="23" t="s">
        <v>112</v>
      </c>
      <c r="E20" s="25" t="s">
        <v>113</v>
      </c>
      <c r="F20" s="26" t="s">
        <v>114</v>
      </c>
      <c r="G20" s="23" t="s">
        <v>54</v>
      </c>
      <c r="H20" s="16">
        <v>45</v>
      </c>
      <c r="I20" s="16">
        <v>90</v>
      </c>
      <c r="J20" s="16">
        <v>108</v>
      </c>
      <c r="K20" s="16">
        <v>0</v>
      </c>
      <c r="L20" s="16">
        <f t="shared" si="0"/>
        <v>243</v>
      </c>
    </row>
    <row r="21" spans="1:12" ht="18.75" customHeight="1">
      <c r="A21" s="63" t="s">
        <v>115</v>
      </c>
      <c r="B21" s="64" t="s">
        <v>113</v>
      </c>
      <c r="C21" s="64" t="s">
        <v>248</v>
      </c>
      <c r="D21" s="63" t="s">
        <v>115</v>
      </c>
      <c r="E21" s="65" t="s">
        <v>113</v>
      </c>
      <c r="F21" s="66" t="s">
        <v>248</v>
      </c>
      <c r="G21" s="63" t="s">
        <v>77</v>
      </c>
      <c r="H21" s="67">
        <v>9</v>
      </c>
      <c r="I21" s="67">
        <v>15</v>
      </c>
      <c r="J21" s="67">
        <v>12</v>
      </c>
      <c r="K21" s="67">
        <v>0</v>
      </c>
      <c r="L21" s="67">
        <f t="shared" si="0"/>
        <v>36</v>
      </c>
    </row>
    <row r="22" spans="1:12" ht="18.75" customHeight="1">
      <c r="A22" s="63" t="s">
        <v>115</v>
      </c>
      <c r="B22" s="64" t="s">
        <v>113</v>
      </c>
      <c r="C22" s="64" t="s">
        <v>248</v>
      </c>
      <c r="D22" s="63" t="s">
        <v>257</v>
      </c>
      <c r="E22" s="65" t="s">
        <v>110</v>
      </c>
      <c r="F22" s="68" t="s">
        <v>258</v>
      </c>
      <c r="G22" s="63" t="s">
        <v>79</v>
      </c>
      <c r="H22" s="67">
        <v>0</v>
      </c>
      <c r="I22" s="67">
        <v>0</v>
      </c>
      <c r="J22" s="67">
        <v>9</v>
      </c>
      <c r="K22" s="67">
        <v>0</v>
      </c>
      <c r="L22" s="67">
        <f t="shared" si="0"/>
        <v>9</v>
      </c>
    </row>
    <row r="23" spans="1:12" ht="18.75" customHeight="1">
      <c r="A23" s="23" t="s">
        <v>116</v>
      </c>
      <c r="B23" s="24" t="s">
        <v>110</v>
      </c>
      <c r="C23" s="23" t="s">
        <v>117</v>
      </c>
      <c r="D23" s="23" t="s">
        <v>116</v>
      </c>
      <c r="E23" s="25" t="s">
        <v>110</v>
      </c>
      <c r="F23" s="26" t="s">
        <v>117</v>
      </c>
      <c r="G23" s="23" t="s">
        <v>61</v>
      </c>
      <c r="H23" s="16">
        <v>0</v>
      </c>
      <c r="I23" s="16">
        <v>18</v>
      </c>
      <c r="J23" s="16">
        <v>18</v>
      </c>
      <c r="K23" s="16">
        <v>0</v>
      </c>
      <c r="L23" s="16">
        <f t="shared" si="0"/>
        <v>36</v>
      </c>
    </row>
    <row r="24" spans="1:12" ht="18.75" customHeight="1">
      <c r="A24" s="63" t="s">
        <v>118</v>
      </c>
      <c r="B24" s="64" t="s">
        <v>119</v>
      </c>
      <c r="C24" s="63" t="s">
        <v>120</v>
      </c>
      <c r="D24" s="63" t="s">
        <v>118</v>
      </c>
      <c r="E24" s="65" t="s">
        <v>119</v>
      </c>
      <c r="F24" s="66" t="s">
        <v>120</v>
      </c>
      <c r="G24" s="63" t="s">
        <v>85</v>
      </c>
      <c r="H24" s="67">
        <v>90</v>
      </c>
      <c r="I24" s="67">
        <v>90</v>
      </c>
      <c r="J24" s="67">
        <v>27</v>
      </c>
      <c r="K24" s="67">
        <v>0</v>
      </c>
      <c r="L24" s="67">
        <f t="shared" si="0"/>
        <v>207</v>
      </c>
    </row>
    <row r="25" spans="1:12" ht="18.75" customHeight="1" thickBot="1">
      <c r="A25" s="23" t="s">
        <v>121</v>
      </c>
      <c r="B25" s="24" t="s">
        <v>119</v>
      </c>
      <c r="C25" s="23" t="s">
        <v>96</v>
      </c>
      <c r="D25" s="23" t="s">
        <v>121</v>
      </c>
      <c r="E25" s="25" t="s">
        <v>119</v>
      </c>
      <c r="F25" s="26" t="s">
        <v>96</v>
      </c>
      <c r="G25" s="27" t="s">
        <v>54</v>
      </c>
      <c r="H25" s="21">
        <v>72</v>
      </c>
      <c r="I25" s="21">
        <v>72</v>
      </c>
      <c r="J25" s="21">
        <v>27</v>
      </c>
      <c r="K25" s="21">
        <v>0</v>
      </c>
      <c r="L25" s="21">
        <f t="shared" si="0"/>
        <v>171</v>
      </c>
    </row>
    <row r="26" spans="7:13" ht="21.75" customHeight="1" thickBot="1">
      <c r="G26" s="30" t="s">
        <v>273</v>
      </c>
      <c r="H26" s="31">
        <f>SUM(H3:H25)</f>
        <v>1185</v>
      </c>
      <c r="I26" s="31">
        <f>SUM(I3:I25)</f>
        <v>1394</v>
      </c>
      <c r="J26" s="31">
        <f>SUM(J3:J25)</f>
        <v>1143</v>
      </c>
      <c r="K26" s="32">
        <f>SUM(K3:K25)</f>
        <v>252</v>
      </c>
      <c r="L26" s="33">
        <f>SUM(L3:L25)</f>
        <v>3974</v>
      </c>
      <c r="M26" s="60" t="s">
        <v>273</v>
      </c>
    </row>
    <row r="27" spans="4:13" ht="21.75" customHeight="1">
      <c r="D27" s="42">
        <f>TRUNC(L28/18,0)+L27</f>
        <v>220</v>
      </c>
      <c r="E27" s="43" t="s">
        <v>266</v>
      </c>
      <c r="G27" s="34" t="s">
        <v>274</v>
      </c>
      <c r="H27" s="35">
        <f>TRUNC(H26/18,0)</f>
        <v>65</v>
      </c>
      <c r="I27" s="35">
        <f>TRUNC(I26/18,0)</f>
        <v>77</v>
      </c>
      <c r="J27" s="35">
        <f>TRUNC(J26/18,0)</f>
        <v>63</v>
      </c>
      <c r="K27" s="36">
        <f>TRUNC(K26/18,0)</f>
        <v>14</v>
      </c>
      <c r="L27" s="37">
        <f>SUM(H27:K27)</f>
        <v>219</v>
      </c>
      <c r="M27" s="61" t="s">
        <v>276</v>
      </c>
    </row>
    <row r="28" spans="4:13" ht="21.75" customHeight="1" thickBot="1">
      <c r="D28" s="44">
        <f>L28-TRUNC(L28/18,0)*18</f>
        <v>14</v>
      </c>
      <c r="E28" s="45" t="s">
        <v>261</v>
      </c>
      <c r="G28" s="38" t="s">
        <v>275</v>
      </c>
      <c r="H28" s="39">
        <f>H26-H27*18</f>
        <v>15</v>
      </c>
      <c r="I28" s="39">
        <f>I26-I27*18</f>
        <v>8</v>
      </c>
      <c r="J28" s="39">
        <f>J26-J27*18</f>
        <v>9</v>
      </c>
      <c r="K28" s="40">
        <f>K26-K27*18</f>
        <v>0</v>
      </c>
      <c r="L28" s="41">
        <f>SUM(H28:K28)</f>
        <v>32</v>
      </c>
      <c r="M28" s="62" t="s">
        <v>277</v>
      </c>
    </row>
  </sheetData>
  <sheetProtection/>
  <autoFilter ref="A2:L29"/>
  <mergeCells count="8">
    <mergeCell ref="H1:K1"/>
    <mergeCell ref="A1:A2"/>
    <mergeCell ref="B1:B2"/>
    <mergeCell ref="C1:C2"/>
    <mergeCell ref="D1:D2"/>
    <mergeCell ref="E1:E2"/>
    <mergeCell ref="F1:F2"/>
    <mergeCell ref="G1:G2"/>
  </mergeCells>
  <printOptions/>
  <pageMargins left="0.24" right="0.25" top="0.31" bottom="0.22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Autonomia Pisa</dc:creator>
  <cp:keywords/>
  <dc:description/>
  <cp:lastModifiedBy>federico2407</cp:lastModifiedBy>
  <cp:lastPrinted>2015-07-27T08:28:21Z</cp:lastPrinted>
  <dcterms:created xsi:type="dcterms:W3CDTF">2015-03-22T10:29:38Z</dcterms:created>
  <dcterms:modified xsi:type="dcterms:W3CDTF">2015-07-27T08:28:38Z</dcterms:modified>
  <cp:category/>
  <cp:version/>
  <cp:contentType/>
  <cp:contentStatus/>
</cp:coreProperties>
</file>